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estercountypa.sharepoint.com/sites/PlanningCommission/Shared Documents/General/Websites/ChesCoPlanning/Resources/Data/Files/"/>
    </mc:Choice>
  </mc:AlternateContent>
  <xr:revisionPtr revIDLastSave="0" documentId="8_{E74CCEA1-B0B0-4D93-84FC-4D3A300B959F}" xr6:coauthVersionLast="47" xr6:coauthVersionMax="47" xr10:uidLastSave="{00000000-0000-0000-0000-000000000000}"/>
  <bookViews>
    <workbookView xWindow="-108" yWindow="-108" windowWidth="23256" windowHeight="12456" xr2:uid="{2B71330C-9E2C-421B-8C17-53723A8620D9}"/>
  </bookViews>
  <sheets>
    <sheet name="14.1 Demo Summary" sheetId="1" r:id="rId1"/>
  </sheets>
  <externalReferences>
    <externalReference r:id="rId2"/>
  </externalReferences>
  <definedNames>
    <definedName name="LookMuni">'[1]2.2 All Sales by Muni'!$A$1:$D$75</definedName>
    <definedName name="NewMuniAll">'[1]2.5 New Sales by Muni'!$A:$D</definedName>
    <definedName name="_xlnm.Print_Area" localSheetId="0">'14.1 Demo Summary'!$A$1:$G$80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G68" i="1" s="1"/>
  <c r="G67" i="1"/>
  <c r="F67" i="1"/>
  <c r="E67" i="1"/>
  <c r="C67" i="1"/>
  <c r="G66" i="1"/>
  <c r="F66" i="1"/>
  <c r="F63" i="1"/>
  <c r="G63" i="1" s="1"/>
  <c r="E63" i="1"/>
  <c r="C63" i="1"/>
  <c r="F62" i="1"/>
  <c r="G62" i="1" s="1"/>
  <c r="E62" i="1"/>
  <c r="C62" i="1"/>
  <c r="G61" i="1"/>
  <c r="F61" i="1"/>
  <c r="E61" i="1"/>
  <c r="C61" i="1"/>
  <c r="F60" i="1"/>
  <c r="G60" i="1" s="1"/>
  <c r="E60" i="1"/>
  <c r="C60" i="1"/>
  <c r="F59" i="1"/>
  <c r="G59" i="1" s="1"/>
  <c r="E59" i="1"/>
  <c r="C59" i="1"/>
  <c r="G58" i="1"/>
  <c r="F58" i="1"/>
  <c r="E58" i="1"/>
  <c r="C58" i="1"/>
  <c r="F57" i="1"/>
  <c r="G57" i="1" s="1"/>
  <c r="E57" i="1"/>
  <c r="C57" i="1"/>
  <c r="F56" i="1"/>
  <c r="G56" i="1" s="1"/>
  <c r="G53" i="1"/>
  <c r="F53" i="1"/>
  <c r="E53" i="1"/>
  <c r="C53" i="1"/>
  <c r="G52" i="1"/>
  <c r="F52" i="1"/>
  <c r="F51" i="1"/>
  <c r="G50" i="1"/>
  <c r="F50" i="1"/>
  <c r="G49" i="1"/>
  <c r="F49" i="1"/>
  <c r="E49" i="1"/>
  <c r="C49" i="1"/>
  <c r="F48" i="1"/>
  <c r="G47" i="1"/>
  <c r="F47" i="1"/>
  <c r="G46" i="1"/>
  <c r="F46" i="1"/>
  <c r="E46" i="1"/>
  <c r="C46" i="1"/>
  <c r="F43" i="1"/>
  <c r="G43" i="1" s="1"/>
  <c r="E43" i="1"/>
  <c r="C43" i="1"/>
  <c r="G42" i="1"/>
  <c r="F42" i="1"/>
  <c r="E42" i="1"/>
  <c r="C42" i="1"/>
  <c r="F41" i="1"/>
  <c r="G41" i="1" s="1"/>
  <c r="F38" i="1"/>
  <c r="G37" i="1"/>
  <c r="F37" i="1"/>
  <c r="E37" i="1"/>
  <c r="C37" i="1"/>
  <c r="F36" i="1"/>
  <c r="G36" i="1" s="1"/>
  <c r="E36" i="1"/>
  <c r="C36" i="1"/>
  <c r="F35" i="1"/>
  <c r="G35" i="1" s="1"/>
  <c r="E35" i="1"/>
  <c r="C35" i="1"/>
  <c r="G34" i="1"/>
  <c r="F34" i="1"/>
  <c r="E34" i="1"/>
  <c r="C34" i="1"/>
  <c r="F33" i="1"/>
  <c r="G33" i="1" s="1"/>
  <c r="F30" i="1"/>
  <c r="G30" i="1" s="1"/>
  <c r="F29" i="1"/>
  <c r="G29" i="1" s="1"/>
  <c r="F28" i="1"/>
  <c r="G28" i="1" s="1"/>
  <c r="G27" i="1"/>
  <c r="F27" i="1"/>
  <c r="G24" i="1"/>
  <c r="F24" i="1"/>
  <c r="E24" i="1"/>
  <c r="C24" i="1"/>
  <c r="F23" i="1"/>
  <c r="G23" i="1" s="1"/>
  <c r="E23" i="1"/>
  <c r="C23" i="1"/>
  <c r="F20" i="1"/>
  <c r="G20" i="1" s="1"/>
  <c r="E20" i="1"/>
  <c r="C20" i="1"/>
  <c r="G19" i="1"/>
  <c r="F19" i="1"/>
  <c r="E19" i="1"/>
  <c r="C19" i="1"/>
  <c r="F18" i="1"/>
  <c r="G18" i="1" s="1"/>
  <c r="E18" i="1"/>
  <c r="C18" i="1"/>
  <c r="F17" i="1"/>
  <c r="G17" i="1" s="1"/>
  <c r="E17" i="1"/>
  <c r="C17" i="1"/>
  <c r="G16" i="1"/>
  <c r="F16" i="1"/>
  <c r="E16" i="1"/>
  <c r="C16" i="1"/>
  <c r="F15" i="1"/>
  <c r="G15" i="1" s="1"/>
  <c r="E15" i="1"/>
  <c r="C15" i="1"/>
  <c r="F14" i="1"/>
  <c r="G14" i="1" s="1"/>
  <c r="E14" i="1"/>
  <c r="C14" i="1"/>
  <c r="G11" i="1"/>
  <c r="F11" i="1"/>
  <c r="E11" i="1"/>
  <c r="C11" i="1"/>
  <c r="F10" i="1"/>
  <c r="G10" i="1" s="1"/>
  <c r="E10" i="1"/>
  <c r="C10" i="1"/>
  <c r="F9" i="1"/>
  <c r="G9" i="1" s="1"/>
  <c r="E9" i="1"/>
  <c r="C9" i="1"/>
  <c r="G8" i="1"/>
  <c r="F8" i="1"/>
  <c r="E8" i="1"/>
  <c r="C8" i="1"/>
  <c r="F7" i="1"/>
  <c r="G7" i="1" s="1"/>
</calcChain>
</file>

<file path=xl/sharedStrings.xml><?xml version="1.0" encoding="utf-8"?>
<sst xmlns="http://schemas.openxmlformats.org/spreadsheetml/2006/main" count="99" uniqueCount="76">
  <si>
    <t>14.1 DEMOGRAPHIC SUMMARY</t>
  </si>
  <si>
    <t>Sources: US Census Bureau, American Community Survey, 1-Year Estimates, 2019 and 2023 (see notes)</t>
  </si>
  <si>
    <t>2019 (1-YR ACS)</t>
  </si>
  <si>
    <t>2023 (1-YR ACS)</t>
  </si>
  <si>
    <t>5 Year Change</t>
  </si>
  <si>
    <t>Total</t>
  </si>
  <si>
    <t>% of Total</t>
  </si>
  <si>
    <t xml:space="preserve">% of Total </t>
  </si>
  <si>
    <t>Change</t>
  </si>
  <si>
    <t>% Change</t>
  </si>
  <si>
    <r>
      <t xml:space="preserve">Population and Age </t>
    </r>
    <r>
      <rPr>
        <b/>
        <vertAlign val="superscript"/>
        <sz val="10"/>
        <color theme="1"/>
        <rFont val="Calibri"/>
        <family val="2"/>
      </rPr>
      <t>a.</t>
    </r>
  </si>
  <si>
    <t>Total Chester County population</t>
  </si>
  <si>
    <t>Under 20 years old</t>
  </si>
  <si>
    <t>20-44</t>
  </si>
  <si>
    <t>45-64</t>
  </si>
  <si>
    <t>65 and older</t>
  </si>
  <si>
    <r>
      <t xml:space="preserve">Race and Ethnicity </t>
    </r>
    <r>
      <rPr>
        <b/>
        <vertAlign val="superscript"/>
        <sz val="10"/>
        <color theme="1"/>
        <rFont val="Aptos Narrow"/>
        <family val="2"/>
        <scheme val="minor"/>
      </rPr>
      <t>b.</t>
    </r>
  </si>
  <si>
    <t>White (alone)</t>
  </si>
  <si>
    <t>Black or African American (alone)</t>
  </si>
  <si>
    <t>Amer. Ind. (alone) or Nat. Hawaiian (alone)</t>
  </si>
  <si>
    <t>Asian (alone)</t>
  </si>
  <si>
    <t>Some other race (alone)</t>
  </si>
  <si>
    <t xml:space="preserve">Two or more races </t>
  </si>
  <si>
    <t>Hispanic or Latino (of any race)</t>
  </si>
  <si>
    <r>
      <t xml:space="preserve">Place of Birth and Language </t>
    </r>
    <r>
      <rPr>
        <b/>
        <vertAlign val="superscript"/>
        <sz val="10"/>
        <color theme="1"/>
        <rFont val="Aptos Narrow"/>
        <family val="2"/>
        <scheme val="minor"/>
      </rPr>
      <t>c.</t>
    </r>
  </si>
  <si>
    <t>Foreign-born population</t>
  </si>
  <si>
    <t>Language spoken at home, other than English (for population 5 years and over)</t>
  </si>
  <si>
    <t>Household and Family Income</t>
  </si>
  <si>
    <r>
      <t xml:space="preserve">Households </t>
    </r>
    <r>
      <rPr>
        <vertAlign val="superscript"/>
        <sz val="10"/>
        <color theme="1"/>
        <rFont val="Aptos Narrow"/>
        <family val="2"/>
        <scheme val="minor"/>
      </rPr>
      <t>c.</t>
    </r>
  </si>
  <si>
    <t>N/A</t>
  </si>
  <si>
    <r>
      <t xml:space="preserve">Families </t>
    </r>
    <r>
      <rPr>
        <vertAlign val="superscript"/>
        <sz val="10"/>
        <color theme="1"/>
        <rFont val="Aptos Narrow"/>
        <family val="2"/>
        <scheme val="minor"/>
      </rPr>
      <t>d.</t>
    </r>
  </si>
  <si>
    <r>
      <t xml:space="preserve">Median household income (dollars) </t>
    </r>
    <r>
      <rPr>
        <vertAlign val="superscript"/>
        <sz val="10"/>
        <color theme="1"/>
        <rFont val="Aptos Narrow"/>
        <family val="2"/>
        <scheme val="minor"/>
      </rPr>
      <t>e.</t>
    </r>
  </si>
  <si>
    <r>
      <t xml:space="preserve">Median family income (dollars) </t>
    </r>
    <r>
      <rPr>
        <vertAlign val="superscript"/>
        <sz val="10"/>
        <color theme="1"/>
        <rFont val="Aptos Narrow"/>
        <family val="2"/>
        <scheme val="minor"/>
      </rPr>
      <t>e.</t>
    </r>
  </si>
  <si>
    <r>
      <t xml:space="preserve">Population Below the Poverty Level </t>
    </r>
    <r>
      <rPr>
        <b/>
        <vertAlign val="superscript"/>
        <sz val="10"/>
        <color theme="1"/>
        <rFont val="Aptos Narrow"/>
        <family val="2"/>
        <scheme val="minor"/>
      </rPr>
      <t>f.</t>
    </r>
  </si>
  <si>
    <t>Population, poverty status determined</t>
  </si>
  <si>
    <t>Population below poverty level</t>
  </si>
  <si>
    <t>Below poverty level, under 18 years</t>
  </si>
  <si>
    <t>Below poverty level, 18 to 64 years</t>
  </si>
  <si>
    <t>Below poverty level, 65 years and over</t>
  </si>
  <si>
    <r>
      <t xml:space="preserve">Below the poverty level, percent families </t>
    </r>
    <r>
      <rPr>
        <vertAlign val="superscript"/>
        <sz val="10"/>
        <color theme="1"/>
        <rFont val="Aptos Narrow"/>
        <family val="2"/>
        <scheme val="minor"/>
      </rPr>
      <t>d.</t>
    </r>
  </si>
  <si>
    <r>
      <t xml:space="preserve">Housing units </t>
    </r>
    <r>
      <rPr>
        <b/>
        <vertAlign val="superscript"/>
        <sz val="10"/>
        <color theme="1"/>
        <rFont val="Aptos Narrow"/>
        <family val="2"/>
        <scheme val="minor"/>
      </rPr>
      <t>g.</t>
    </r>
  </si>
  <si>
    <t>Total housing units (owned and rented)</t>
  </si>
  <si>
    <t>Occupied housing units</t>
  </si>
  <si>
    <t>Vacant housing units</t>
  </si>
  <si>
    <r>
      <t xml:space="preserve">Owner occupied and rental units </t>
    </r>
    <r>
      <rPr>
        <b/>
        <vertAlign val="superscript"/>
        <sz val="10"/>
        <color theme="1"/>
        <rFont val="Aptos Narrow"/>
        <family val="2"/>
        <scheme val="minor"/>
      </rPr>
      <t>g.</t>
    </r>
  </si>
  <si>
    <t>Owner occupied housing units</t>
  </si>
  <si>
    <t>Median home value (dollars)</t>
  </si>
  <si>
    <t>Homeowner vacancy rate</t>
  </si>
  <si>
    <t>Renter occupied housing units</t>
  </si>
  <si>
    <t>Median rent (dollars)</t>
  </si>
  <si>
    <t>Rental vacancy rate</t>
  </si>
  <si>
    <t>Occupied units paying rent</t>
  </si>
  <si>
    <r>
      <t xml:space="preserve">Renters paying 30.0% or more </t>
    </r>
    <r>
      <rPr>
        <vertAlign val="superscript"/>
        <sz val="10"/>
        <color theme="1"/>
        <rFont val="Aptos Narrow"/>
        <family val="2"/>
        <scheme val="minor"/>
      </rPr>
      <t>h.</t>
    </r>
    <r>
      <rPr>
        <sz val="10"/>
        <color theme="1"/>
        <rFont val="Aptos Narrow"/>
        <family val="2"/>
        <scheme val="minor"/>
      </rPr>
      <t xml:space="preserve"> of household income in gross rent</t>
    </r>
  </si>
  <si>
    <r>
      <t>Education Attainment</t>
    </r>
    <r>
      <rPr>
        <b/>
        <vertAlign val="superscript"/>
        <sz val="10"/>
        <color theme="1"/>
        <rFont val="Aptos Narrow"/>
        <family val="2"/>
        <scheme val="minor"/>
      </rPr>
      <t xml:space="preserve"> c.</t>
    </r>
  </si>
  <si>
    <t>Population 25 years and older</t>
  </si>
  <si>
    <t>Less than 9th grade</t>
  </si>
  <si>
    <t>9th to 12th grade, no diploma</t>
  </si>
  <si>
    <t>High school graduate (includes equivalency)</t>
  </si>
  <si>
    <t>Some college, no degree</t>
  </si>
  <si>
    <t>Associate's degree</t>
  </si>
  <si>
    <t>Bachelor's degree</t>
  </si>
  <si>
    <t>Graduate or professional degree</t>
  </si>
  <si>
    <r>
      <t xml:space="preserve">Commuting to Work </t>
    </r>
    <r>
      <rPr>
        <b/>
        <vertAlign val="superscript"/>
        <sz val="10"/>
        <color theme="1"/>
        <rFont val="Aptos Narrow"/>
        <family val="2"/>
        <scheme val="minor"/>
      </rPr>
      <t>e.</t>
    </r>
  </si>
  <si>
    <t>Workers 16 years and over</t>
  </si>
  <si>
    <t>Public transportation (excluding taxicab)</t>
  </si>
  <si>
    <t>Mean travel time to work (minutes)</t>
  </si>
  <si>
    <t xml:space="preserve">Notes and US Census, American Community Survey Sources: </t>
  </si>
  <si>
    <t>a. DP05 ACS Demographic and Housing Estimates</t>
  </si>
  <si>
    <t>b. B02001 Race; B03002 Hispanic or Latino Origin by Race</t>
  </si>
  <si>
    <t>c. DP02 Selected Social Characteristics in the United States</t>
  </si>
  <si>
    <t xml:space="preserve">d. S1702 Poverty Status in the Past 12 Months of Families </t>
  </si>
  <si>
    <t>e. DP03 Selected Economic Characteristics</t>
  </si>
  <si>
    <t>f. S1701 Poverty Status in the Past 12 Months</t>
  </si>
  <si>
    <t>g. DP04 Selected Housing Characteristics</t>
  </si>
  <si>
    <t>h. Excludes occupied units where gross rent as a percentage of household income cannot be computed</t>
  </si>
  <si>
    <t>Last Updated: Data accessed September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</si>
</sst>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sz val="10"/>
      <color theme="1"/>
      <name val="Calibri"/>
      <family val="2"/>
    </font>
    <font>
      <b/>
      <vertAlign val="superscript"/>
      <sz val="10"/>
      <color theme="1"/>
      <name val="Aptos Narrow"/>
      <family val="2"/>
      <scheme val="minor"/>
    </font>
    <font>
      <vertAlign val="superscript"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" xfId="0" applyFont="1" applyFill="1" applyBorder="1"/>
    <xf numFmtId="164" fontId="5" fillId="3" borderId="6" xfId="1" applyNumberFormat="1" applyFont="1" applyFill="1" applyBorder="1"/>
    <xf numFmtId="0" fontId="5" fillId="3" borderId="7" xfId="0" applyFont="1" applyFill="1" applyBorder="1"/>
    <xf numFmtId="164" fontId="5" fillId="3" borderId="8" xfId="1" applyNumberFormat="1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165" fontId="7" fillId="3" borderId="7" xfId="2" applyNumberFormat="1" applyFont="1" applyFill="1" applyBorder="1"/>
    <xf numFmtId="0" fontId="4" fillId="0" borderId="5" xfId="0" applyFont="1" applyBorder="1"/>
    <xf numFmtId="164" fontId="4" fillId="0" borderId="6" xfId="1" applyNumberFormat="1" applyFont="1" applyFill="1" applyBorder="1"/>
    <xf numFmtId="165" fontId="4" fillId="0" borderId="7" xfId="2" applyNumberFormat="1" applyFont="1" applyFill="1" applyBorder="1"/>
    <xf numFmtId="164" fontId="4" fillId="0" borderId="9" xfId="1" applyNumberFormat="1" applyFont="1" applyFill="1" applyBorder="1"/>
    <xf numFmtId="164" fontId="4" fillId="0" borderId="8" xfId="1" applyNumberFormat="1" applyFont="1" applyFill="1" applyBorder="1"/>
    <xf numFmtId="0" fontId="4" fillId="0" borderId="5" xfId="0" applyFont="1" applyBorder="1" applyAlignment="1">
      <alignment horizontal="left"/>
    </xf>
    <xf numFmtId="164" fontId="4" fillId="0" borderId="0" xfId="1" applyNumberFormat="1" applyFont="1" applyFill="1"/>
    <xf numFmtId="0" fontId="4" fillId="0" borderId="5" xfId="0" applyFont="1" applyBorder="1" applyAlignment="1">
      <alignment horizontal="left" indent="1"/>
    </xf>
    <xf numFmtId="164" fontId="4" fillId="0" borderId="6" xfId="1" applyNumberFormat="1" applyFont="1" applyBorder="1" applyAlignment="1">
      <alignment horizontal="right" indent="1"/>
    </xf>
    <xf numFmtId="165" fontId="4" fillId="0" borderId="7" xfId="2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0" fontId="2" fillId="2" borderId="5" xfId="0" applyFont="1" applyFill="1" applyBorder="1"/>
    <xf numFmtId="164" fontId="2" fillId="2" borderId="6" xfId="1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>
      <alignment horizontal="right"/>
    </xf>
    <xf numFmtId="164" fontId="2" fillId="2" borderId="8" xfId="1" applyNumberFormat="1" applyFont="1" applyFill="1" applyBorder="1" applyAlignment="1">
      <alignment horizontal="right"/>
    </xf>
    <xf numFmtId="165" fontId="4" fillId="2" borderId="7" xfId="2" applyNumberFormat="1" applyFont="1" applyFill="1" applyBorder="1" applyAlignment="1">
      <alignment horizontal="right"/>
    </xf>
    <xf numFmtId="164" fontId="4" fillId="2" borderId="8" xfId="1" applyNumberFormat="1" applyFont="1" applyFill="1" applyBorder="1" applyAlignment="1">
      <alignment horizontal="right"/>
    </xf>
    <xf numFmtId="3" fontId="4" fillId="0" borderId="9" xfId="0" applyNumberFormat="1" applyFont="1" applyBorder="1"/>
    <xf numFmtId="164" fontId="4" fillId="0" borderId="0" xfId="0" applyNumberFormat="1" applyFont="1"/>
    <xf numFmtId="164" fontId="4" fillId="0" borderId="6" xfId="1" applyNumberFormat="1" applyFont="1" applyBorder="1"/>
    <xf numFmtId="165" fontId="4" fillId="0" borderId="10" xfId="2" applyNumberFormat="1" applyFont="1" applyBorder="1"/>
    <xf numFmtId="0" fontId="4" fillId="0" borderId="9" xfId="0" applyFont="1" applyBorder="1"/>
    <xf numFmtId="165" fontId="4" fillId="0" borderId="7" xfId="2" applyNumberFormat="1" applyFont="1" applyBorder="1"/>
    <xf numFmtId="164" fontId="4" fillId="0" borderId="8" xfId="1" applyNumberFormat="1" applyFont="1" applyBorder="1"/>
    <xf numFmtId="0" fontId="2" fillId="2" borderId="5" xfId="0" applyFont="1" applyFill="1" applyBorder="1" applyAlignment="1">
      <alignment horizontal="left"/>
    </xf>
    <xf numFmtId="164" fontId="4" fillId="2" borderId="6" xfId="1" applyNumberFormat="1" applyFont="1" applyFill="1" applyBorder="1"/>
    <xf numFmtId="165" fontId="4" fillId="2" borderId="7" xfId="2" applyNumberFormat="1" applyFont="1" applyFill="1" applyBorder="1"/>
    <xf numFmtId="164" fontId="4" fillId="2" borderId="8" xfId="1" applyNumberFormat="1" applyFont="1" applyFill="1" applyBorder="1"/>
    <xf numFmtId="0" fontId="4" fillId="0" borderId="5" xfId="0" applyFont="1" applyBorder="1" applyAlignment="1">
      <alignment wrapText="1"/>
    </xf>
    <xf numFmtId="164" fontId="4" fillId="0" borderId="6" xfId="1" applyNumberFormat="1" applyFont="1" applyFill="1" applyBorder="1" applyAlignment="1">
      <alignment horizontal="right"/>
    </xf>
    <xf numFmtId="165" fontId="4" fillId="0" borderId="7" xfId="2" applyNumberFormat="1" applyFont="1" applyFill="1" applyBorder="1" applyAlignment="1">
      <alignment horizontal="right"/>
    </xf>
    <xf numFmtId="164" fontId="4" fillId="0" borderId="8" xfId="1" applyNumberFormat="1" applyFont="1" applyFill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65" fontId="4" fillId="0" borderId="7" xfId="2" applyNumberFormat="1" applyFont="1" applyBorder="1" applyAlignment="1">
      <alignment horizontal="center"/>
    </xf>
    <xf numFmtId="165" fontId="4" fillId="0" borderId="6" xfId="2" applyNumberFormat="1" applyFont="1" applyFill="1" applyBorder="1" applyAlignment="1">
      <alignment horizontal="right"/>
    </xf>
    <xf numFmtId="164" fontId="4" fillId="0" borderId="11" xfId="1" applyNumberFormat="1" applyFont="1" applyFill="1" applyBorder="1" applyAlignment="1">
      <alignment horizontal="right"/>
    </xf>
    <xf numFmtId="165" fontId="4" fillId="0" borderId="8" xfId="2" applyNumberFormat="1" applyFont="1" applyFill="1" applyBorder="1" applyAlignment="1">
      <alignment horizontal="right"/>
    </xf>
    <xf numFmtId="0" fontId="4" fillId="0" borderId="6" xfId="0" applyFont="1" applyBorder="1"/>
    <xf numFmtId="164" fontId="4" fillId="0" borderId="11" xfId="1" applyNumberFormat="1" applyFont="1" applyBorder="1" applyAlignment="1">
      <alignment horizontal="center"/>
    </xf>
    <xf numFmtId="166" fontId="4" fillId="0" borderId="8" xfId="1" applyNumberFormat="1" applyFont="1" applyBorder="1" applyAlignment="1">
      <alignment horizontal="right"/>
    </xf>
    <xf numFmtId="166" fontId="4" fillId="0" borderId="6" xfId="1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/>
    <xf numFmtId="0" fontId="4" fillId="0" borderId="8" xfId="0" applyFont="1" applyBorder="1"/>
    <xf numFmtId="0" fontId="4" fillId="0" borderId="12" xfId="0" applyFont="1" applyBorder="1" applyAlignment="1">
      <alignment horizontal="left"/>
    </xf>
    <xf numFmtId="166" fontId="4" fillId="0" borderId="13" xfId="1" applyNumberFormat="1" applyFont="1" applyFill="1" applyBorder="1" applyAlignment="1">
      <alignment horizontal="right"/>
    </xf>
    <xf numFmtId="165" fontId="4" fillId="0" borderId="14" xfId="2" applyNumberFormat="1" applyFont="1" applyFill="1" applyBorder="1" applyAlignment="1">
      <alignment horizontal="right"/>
    </xf>
    <xf numFmtId="166" fontId="4" fillId="0" borderId="15" xfId="1" applyNumberFormat="1" applyFont="1" applyFill="1" applyBorder="1" applyAlignment="1">
      <alignment horizontal="right"/>
    </xf>
    <xf numFmtId="0" fontId="3" fillId="0" borderId="0" xfId="0" applyFont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Group/HOUSING/Housing%20Cost%20Profiles-Reports/HReport_2022v2021/2022%20Housing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yle Codes"/>
      <sheetName val="Muni Codes"/>
      <sheetName val="1.1 Raw Data Apts"/>
      <sheetName val="1.2 Raw Data Type"/>
      <sheetName val="2.6 New Built At RAW"/>
      <sheetName val="1.3 Raw Data Sales"/>
      <sheetName val="1.4 Raw Data Sales Det"/>
      <sheetName val="2.1 All Sales no Dups"/>
      <sheetName val="2.2 All Sales by Muni"/>
      <sheetName val="2.4 New Sales, No Dups"/>
      <sheetName val="2.5 New Sales by Muni"/>
      <sheetName val="Sales Range"/>
      <sheetName val="Introduction"/>
      <sheetName val="Fig 1, 2, 3 Calc"/>
      <sheetName val="Fig 1, 2, 3"/>
      <sheetName val="Fig 4 Calc"/>
      <sheetName val="Fig 4, 5"/>
      <sheetName val="Fig 9, 10 Calc"/>
      <sheetName val="Fig 11 Calc"/>
      <sheetName val="Fig 9, 10, 11"/>
      <sheetName val="Fig 12 Calc"/>
      <sheetName val="Fig 12"/>
      <sheetName val="Fig 13, 15, 16 Calc"/>
      <sheetName val="Fig 13"/>
      <sheetName val="Fig 14 Calc"/>
      <sheetName val="Fig 14"/>
      <sheetName val="14.A"/>
      <sheetName val="Fig 14A"/>
      <sheetName val="Fig 15, 16"/>
      <sheetName val="Fig 17 Calc"/>
      <sheetName val="Fig 17"/>
      <sheetName val="Fig 19 Calc"/>
      <sheetName val="Fig 19"/>
      <sheetName val="Fig 20, 21 Calc"/>
      <sheetName val="Fig 20, 21"/>
      <sheetName val="Fig 22 Calc"/>
      <sheetName val="Fig 22"/>
      <sheetName val="Fig 23_Calc"/>
      <sheetName val="Fig 23"/>
      <sheetName val="Fig 24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MUNI CODE</v>
          </cell>
          <cell r="B1" t="str">
            <v>Count</v>
          </cell>
          <cell r="C1" t="str">
            <v>Median Price</v>
          </cell>
          <cell r="D1" t="str">
            <v>Municipality</v>
          </cell>
        </row>
        <row r="2">
          <cell r="A2" t="str">
            <v>01</v>
          </cell>
          <cell r="B2">
            <v>195</v>
          </cell>
          <cell r="C2">
            <v>425000</v>
          </cell>
          <cell r="D2" t="str">
            <v>West Chester</v>
          </cell>
        </row>
        <row r="3">
          <cell r="A3" t="str">
            <v>02</v>
          </cell>
          <cell r="B3">
            <v>63</v>
          </cell>
          <cell r="C3">
            <v>662500</v>
          </cell>
          <cell r="D3" t="str">
            <v>Malvern</v>
          </cell>
        </row>
        <row r="4">
          <cell r="A4" t="str">
            <v>03</v>
          </cell>
          <cell r="B4">
            <v>70</v>
          </cell>
          <cell r="C4">
            <v>305000</v>
          </cell>
          <cell r="D4" t="str">
            <v>Kennett Square</v>
          </cell>
        </row>
        <row r="5">
          <cell r="A5" t="str">
            <v>04</v>
          </cell>
          <cell r="B5">
            <v>13</v>
          </cell>
          <cell r="C5">
            <v>290000</v>
          </cell>
          <cell r="D5" t="str">
            <v>Avondale</v>
          </cell>
        </row>
        <row r="6">
          <cell r="A6" t="str">
            <v>05</v>
          </cell>
          <cell r="B6">
            <v>42</v>
          </cell>
          <cell r="C6">
            <v>230000</v>
          </cell>
          <cell r="D6" t="str">
            <v>West Grove</v>
          </cell>
        </row>
        <row r="7">
          <cell r="A7" t="str">
            <v>06</v>
          </cell>
          <cell r="B7">
            <v>60</v>
          </cell>
          <cell r="C7">
            <v>297500</v>
          </cell>
          <cell r="D7" t="str">
            <v>Oxford</v>
          </cell>
        </row>
        <row r="8">
          <cell r="A8" t="str">
            <v>07</v>
          </cell>
          <cell r="B8">
            <v>14</v>
          </cell>
          <cell r="C8">
            <v>282500</v>
          </cell>
          <cell r="D8" t="str">
            <v>Atglen</v>
          </cell>
        </row>
        <row r="9">
          <cell r="A9" t="str">
            <v>08</v>
          </cell>
          <cell r="B9">
            <v>71</v>
          </cell>
          <cell r="C9">
            <v>274000</v>
          </cell>
          <cell r="D9" t="str">
            <v>Parkesburg</v>
          </cell>
        </row>
        <row r="10">
          <cell r="A10" t="str">
            <v>09</v>
          </cell>
          <cell r="B10">
            <v>29</v>
          </cell>
          <cell r="C10">
            <v>250000</v>
          </cell>
          <cell r="D10" t="str">
            <v>South Coatesville</v>
          </cell>
        </row>
        <row r="11">
          <cell r="A11" t="str">
            <v>10</v>
          </cell>
          <cell r="B11">
            <v>4</v>
          </cell>
          <cell r="C11">
            <v>168000</v>
          </cell>
          <cell r="D11" t="str">
            <v>Modena</v>
          </cell>
        </row>
        <row r="12">
          <cell r="A12" t="str">
            <v>11</v>
          </cell>
          <cell r="B12">
            <v>179</v>
          </cell>
          <cell r="C12">
            <v>345000</v>
          </cell>
          <cell r="D12" t="str">
            <v>Downingtown</v>
          </cell>
        </row>
        <row r="13">
          <cell r="A13" t="str">
            <v>12</v>
          </cell>
          <cell r="B13">
            <v>28</v>
          </cell>
          <cell r="C13">
            <v>270000</v>
          </cell>
          <cell r="D13" t="str">
            <v>Honey Brook Boro</v>
          </cell>
        </row>
        <row r="14">
          <cell r="A14" t="str">
            <v>13</v>
          </cell>
          <cell r="B14">
            <v>50</v>
          </cell>
          <cell r="C14">
            <v>275000</v>
          </cell>
          <cell r="D14" t="str">
            <v>Elverson</v>
          </cell>
        </row>
        <row r="15">
          <cell r="A15" t="str">
            <v>14</v>
          </cell>
          <cell r="B15">
            <v>43</v>
          </cell>
          <cell r="C15">
            <v>295000</v>
          </cell>
          <cell r="D15" t="str">
            <v>Spring City</v>
          </cell>
        </row>
        <row r="16">
          <cell r="A16" t="str">
            <v>15</v>
          </cell>
          <cell r="B16">
            <v>409</v>
          </cell>
          <cell r="C16">
            <v>285500</v>
          </cell>
          <cell r="D16" t="str">
            <v>Phoenixville</v>
          </cell>
        </row>
        <row r="17">
          <cell r="A17" t="str">
            <v>16</v>
          </cell>
          <cell r="B17">
            <v>181</v>
          </cell>
          <cell r="C17">
            <v>110000</v>
          </cell>
          <cell r="D17" t="str">
            <v>Coatesville</v>
          </cell>
        </row>
        <row r="18">
          <cell r="A18" t="str">
            <v>17</v>
          </cell>
          <cell r="B18">
            <v>116</v>
          </cell>
          <cell r="C18">
            <v>357500</v>
          </cell>
          <cell r="D18" t="str">
            <v>North Coventry</v>
          </cell>
        </row>
        <row r="19">
          <cell r="A19" t="str">
            <v>18</v>
          </cell>
          <cell r="B19">
            <v>132</v>
          </cell>
          <cell r="C19">
            <v>350000</v>
          </cell>
          <cell r="D19" t="str">
            <v>East Coventry</v>
          </cell>
        </row>
        <row r="20">
          <cell r="A20" t="str">
            <v>19</v>
          </cell>
          <cell r="B20">
            <v>29</v>
          </cell>
          <cell r="C20">
            <v>425000</v>
          </cell>
          <cell r="D20" t="str">
            <v>Warwick</v>
          </cell>
        </row>
        <row r="21">
          <cell r="A21" t="str">
            <v>20</v>
          </cell>
          <cell r="B21">
            <v>34</v>
          </cell>
          <cell r="C21">
            <v>445000</v>
          </cell>
          <cell r="D21" t="str">
            <v>South Coventry</v>
          </cell>
        </row>
        <row r="22">
          <cell r="A22" t="str">
            <v>21</v>
          </cell>
          <cell r="B22">
            <v>72</v>
          </cell>
          <cell r="C22">
            <v>471500</v>
          </cell>
          <cell r="D22" t="str">
            <v>East Vincent</v>
          </cell>
        </row>
        <row r="23">
          <cell r="A23" t="str">
            <v>22</v>
          </cell>
          <cell r="B23">
            <v>89</v>
          </cell>
          <cell r="C23">
            <v>388000</v>
          </cell>
          <cell r="D23" t="str">
            <v>Honey Brook Twp</v>
          </cell>
        </row>
        <row r="24">
          <cell r="A24" t="str">
            <v>23</v>
          </cell>
          <cell r="B24">
            <v>18</v>
          </cell>
          <cell r="C24">
            <v>380000</v>
          </cell>
          <cell r="D24" t="str">
            <v>West Nantmeal</v>
          </cell>
        </row>
        <row r="25">
          <cell r="A25" t="str">
            <v>24</v>
          </cell>
          <cell r="B25">
            <v>28</v>
          </cell>
          <cell r="C25">
            <v>482500</v>
          </cell>
          <cell r="D25" t="str">
            <v>East Nantmeal</v>
          </cell>
        </row>
        <row r="26">
          <cell r="A26" t="str">
            <v>25</v>
          </cell>
          <cell r="B26">
            <v>100</v>
          </cell>
          <cell r="C26">
            <v>625000</v>
          </cell>
          <cell r="D26" t="str">
            <v>West Vincent</v>
          </cell>
        </row>
        <row r="27">
          <cell r="A27" t="str">
            <v>26</v>
          </cell>
          <cell r="B27">
            <v>161</v>
          </cell>
          <cell r="C27">
            <v>529750</v>
          </cell>
          <cell r="D27" t="str">
            <v>East Pikeland</v>
          </cell>
        </row>
        <row r="28">
          <cell r="A28" t="str">
            <v>27</v>
          </cell>
          <cell r="B28">
            <v>139</v>
          </cell>
          <cell r="C28">
            <v>541625</v>
          </cell>
          <cell r="D28" t="str">
            <v>Schuylkill</v>
          </cell>
        </row>
        <row r="29">
          <cell r="A29" t="str">
            <v>28</v>
          </cell>
          <cell r="B29">
            <v>119</v>
          </cell>
          <cell r="C29">
            <v>320000</v>
          </cell>
          <cell r="D29" t="str">
            <v xml:space="preserve">West Caln </v>
          </cell>
        </row>
        <row r="30">
          <cell r="A30" t="str">
            <v>29</v>
          </cell>
          <cell r="B30">
            <v>138</v>
          </cell>
          <cell r="C30">
            <v>390267.5</v>
          </cell>
          <cell r="D30" t="str">
            <v>West Brandywine</v>
          </cell>
        </row>
        <row r="31">
          <cell r="A31" t="str">
            <v>30</v>
          </cell>
          <cell r="B31">
            <v>236</v>
          </cell>
          <cell r="C31">
            <v>540000</v>
          </cell>
          <cell r="D31" t="str">
            <v>East Brandywine</v>
          </cell>
        </row>
        <row r="32">
          <cell r="A32" t="str">
            <v>31</v>
          </cell>
          <cell r="B32">
            <v>49</v>
          </cell>
          <cell r="C32">
            <v>587237</v>
          </cell>
          <cell r="D32" t="str">
            <v>Wallace</v>
          </cell>
        </row>
        <row r="33">
          <cell r="A33" t="str">
            <v>32</v>
          </cell>
          <cell r="B33">
            <v>308</v>
          </cell>
          <cell r="C33">
            <v>651078</v>
          </cell>
          <cell r="D33" t="str">
            <v>Upper Uwchlan</v>
          </cell>
        </row>
        <row r="34">
          <cell r="A34" t="str">
            <v>33</v>
          </cell>
          <cell r="B34">
            <v>263</v>
          </cell>
          <cell r="C34">
            <v>513262.5</v>
          </cell>
          <cell r="D34" t="str">
            <v>Uwchlan</v>
          </cell>
        </row>
        <row r="35">
          <cell r="A35" t="str">
            <v>34</v>
          </cell>
          <cell r="B35">
            <v>57</v>
          </cell>
          <cell r="C35">
            <v>675000</v>
          </cell>
          <cell r="D35" t="str">
            <v>West Pikeland</v>
          </cell>
        </row>
        <row r="36">
          <cell r="A36" t="str">
            <v>35</v>
          </cell>
          <cell r="B36">
            <v>125</v>
          </cell>
          <cell r="C36">
            <v>797500</v>
          </cell>
          <cell r="D36" t="str">
            <v>Charlestown</v>
          </cell>
        </row>
        <row r="37">
          <cell r="A37" t="str">
            <v>36</v>
          </cell>
          <cell r="B37">
            <v>19</v>
          </cell>
          <cell r="C37">
            <v>290000</v>
          </cell>
          <cell r="D37" t="str">
            <v>West Sadsbury</v>
          </cell>
        </row>
        <row r="38">
          <cell r="A38" t="str">
            <v>37</v>
          </cell>
          <cell r="B38">
            <v>96</v>
          </cell>
          <cell r="C38">
            <v>317989.5</v>
          </cell>
          <cell r="D38" t="str">
            <v>Sadsbury</v>
          </cell>
        </row>
        <row r="39">
          <cell r="A39" t="str">
            <v>38</v>
          </cell>
          <cell r="B39">
            <v>191</v>
          </cell>
          <cell r="C39">
            <v>315000</v>
          </cell>
          <cell r="D39" t="str">
            <v>Valley</v>
          </cell>
        </row>
        <row r="40">
          <cell r="A40" t="str">
            <v>39</v>
          </cell>
          <cell r="B40">
            <v>263</v>
          </cell>
          <cell r="C40">
            <v>318000</v>
          </cell>
          <cell r="D40" t="str">
            <v>Caln</v>
          </cell>
        </row>
        <row r="41">
          <cell r="A41" t="str">
            <v>40</v>
          </cell>
          <cell r="B41">
            <v>91</v>
          </cell>
          <cell r="C41">
            <v>550000</v>
          </cell>
          <cell r="D41" t="str">
            <v>East Caln</v>
          </cell>
        </row>
        <row r="42">
          <cell r="A42" t="str">
            <v>41</v>
          </cell>
          <cell r="B42">
            <v>420</v>
          </cell>
          <cell r="C42">
            <v>500000</v>
          </cell>
          <cell r="D42" t="str">
            <v>West Whiteland</v>
          </cell>
        </row>
        <row r="43">
          <cell r="A43" t="str">
            <v>42</v>
          </cell>
          <cell r="B43">
            <v>284</v>
          </cell>
          <cell r="C43">
            <v>577509.5</v>
          </cell>
          <cell r="D43" t="str">
            <v>East Whiteland</v>
          </cell>
        </row>
        <row r="44">
          <cell r="A44" t="str">
            <v>43</v>
          </cell>
          <cell r="B44">
            <v>649</v>
          </cell>
          <cell r="C44">
            <v>753500</v>
          </cell>
          <cell r="D44" t="str">
            <v>Tredyffrin</v>
          </cell>
        </row>
        <row r="45">
          <cell r="A45" t="str">
            <v>44</v>
          </cell>
          <cell r="B45">
            <v>15</v>
          </cell>
          <cell r="C45">
            <v>275000</v>
          </cell>
          <cell r="D45" t="str">
            <v>West Fallowfield</v>
          </cell>
        </row>
        <row r="46">
          <cell r="A46" t="str">
            <v>45</v>
          </cell>
          <cell r="B46">
            <v>7</v>
          </cell>
          <cell r="C46">
            <v>435000</v>
          </cell>
          <cell r="D46" t="str">
            <v>Highland</v>
          </cell>
        </row>
        <row r="47">
          <cell r="A47" t="str">
            <v>46</v>
          </cell>
          <cell r="B47">
            <v>56</v>
          </cell>
          <cell r="C47">
            <v>394950</v>
          </cell>
          <cell r="D47" t="str">
            <v>Londonderry</v>
          </cell>
        </row>
        <row r="48">
          <cell r="A48" t="str">
            <v>47</v>
          </cell>
          <cell r="B48">
            <v>157</v>
          </cell>
          <cell r="C48">
            <v>370000</v>
          </cell>
          <cell r="D48" t="str">
            <v>East Fallowfield</v>
          </cell>
        </row>
        <row r="49">
          <cell r="A49" t="str">
            <v>48</v>
          </cell>
          <cell r="B49">
            <v>6</v>
          </cell>
          <cell r="C49">
            <v>416500</v>
          </cell>
          <cell r="D49" t="str">
            <v>West Marlborough</v>
          </cell>
        </row>
        <row r="50">
          <cell r="A50" t="str">
            <v>49</v>
          </cell>
          <cell r="B50">
            <v>21</v>
          </cell>
          <cell r="C50">
            <v>937500</v>
          </cell>
          <cell r="D50" t="str">
            <v>Newlin</v>
          </cell>
        </row>
        <row r="51">
          <cell r="A51" t="str">
            <v>50</v>
          </cell>
          <cell r="B51">
            <v>221</v>
          </cell>
          <cell r="C51">
            <v>513107.5</v>
          </cell>
          <cell r="D51" t="str">
            <v>West Brandford</v>
          </cell>
        </row>
        <row r="52">
          <cell r="A52" t="str">
            <v>51</v>
          </cell>
          <cell r="B52">
            <v>197</v>
          </cell>
          <cell r="C52">
            <v>675000</v>
          </cell>
          <cell r="D52" t="str">
            <v>East Bradford</v>
          </cell>
        </row>
        <row r="53">
          <cell r="A53" t="str">
            <v>52</v>
          </cell>
          <cell r="B53">
            <v>369</v>
          </cell>
          <cell r="C53">
            <v>569950</v>
          </cell>
          <cell r="D53" t="str">
            <v>West Goshen</v>
          </cell>
        </row>
        <row r="54">
          <cell r="A54" t="str">
            <v>53</v>
          </cell>
          <cell r="B54">
            <v>358</v>
          </cell>
          <cell r="C54">
            <v>650000</v>
          </cell>
          <cell r="D54" t="str">
            <v>East Goshen</v>
          </cell>
        </row>
        <row r="55">
          <cell r="A55" t="str">
            <v>54</v>
          </cell>
          <cell r="B55">
            <v>244</v>
          </cell>
          <cell r="C55">
            <v>585000</v>
          </cell>
          <cell r="D55" t="str">
            <v>Willistown</v>
          </cell>
        </row>
        <row r="56">
          <cell r="A56" t="str">
            <v>55</v>
          </cell>
          <cell r="B56">
            <v>188</v>
          </cell>
          <cell r="C56">
            <v>850000</v>
          </cell>
          <cell r="D56" t="str">
            <v>Easttown</v>
          </cell>
        </row>
        <row r="57">
          <cell r="A57" t="str">
            <v>56</v>
          </cell>
          <cell r="B57">
            <v>40</v>
          </cell>
          <cell r="C57">
            <v>393057.5</v>
          </cell>
          <cell r="D57" t="str">
            <v>Lower Oxford</v>
          </cell>
        </row>
        <row r="58">
          <cell r="A58" t="str">
            <v>57</v>
          </cell>
          <cell r="B58">
            <v>29</v>
          </cell>
          <cell r="C58">
            <v>375000</v>
          </cell>
          <cell r="D58" t="str">
            <v>Upper Oxford</v>
          </cell>
        </row>
        <row r="59">
          <cell r="A59" t="str">
            <v>58</v>
          </cell>
          <cell r="B59">
            <v>100</v>
          </cell>
          <cell r="C59">
            <v>424950</v>
          </cell>
          <cell r="D59" t="str">
            <v>Penn</v>
          </cell>
        </row>
        <row r="60">
          <cell r="A60" t="str">
            <v>59</v>
          </cell>
          <cell r="B60">
            <v>126</v>
          </cell>
          <cell r="C60">
            <v>475000</v>
          </cell>
          <cell r="D60" t="str">
            <v>London Grove</v>
          </cell>
        </row>
        <row r="61">
          <cell r="A61" t="str">
            <v>60</v>
          </cell>
          <cell r="B61">
            <v>165</v>
          </cell>
          <cell r="C61">
            <v>485000</v>
          </cell>
          <cell r="D61" t="str">
            <v>New Garden</v>
          </cell>
        </row>
        <row r="62">
          <cell r="A62" t="str">
            <v>61</v>
          </cell>
          <cell r="B62">
            <v>218</v>
          </cell>
          <cell r="C62">
            <v>620000</v>
          </cell>
          <cell r="D62" t="str">
            <v>East Marlborough</v>
          </cell>
        </row>
        <row r="63">
          <cell r="A63" t="str">
            <v>62</v>
          </cell>
          <cell r="B63">
            <v>160</v>
          </cell>
          <cell r="C63">
            <v>577000</v>
          </cell>
          <cell r="D63" t="str">
            <v>Kennett Township</v>
          </cell>
        </row>
        <row r="64">
          <cell r="A64" t="str">
            <v>63</v>
          </cell>
          <cell r="B64">
            <v>64</v>
          </cell>
          <cell r="C64">
            <v>720000</v>
          </cell>
          <cell r="D64" t="str">
            <v>Pocopson</v>
          </cell>
        </row>
        <row r="65">
          <cell r="A65" t="str">
            <v>64</v>
          </cell>
          <cell r="B65">
            <v>55</v>
          </cell>
          <cell r="C65">
            <v>680000</v>
          </cell>
          <cell r="D65" t="str">
            <v>Pennsbury</v>
          </cell>
        </row>
        <row r="66">
          <cell r="A66" t="str">
            <v>65</v>
          </cell>
          <cell r="B66">
            <v>70</v>
          </cell>
          <cell r="C66">
            <v>725000</v>
          </cell>
          <cell r="D66" t="str">
            <v>Birmingham</v>
          </cell>
        </row>
        <row r="67">
          <cell r="A67" t="str">
            <v>66</v>
          </cell>
          <cell r="B67">
            <v>53</v>
          </cell>
          <cell r="C67">
            <v>660000</v>
          </cell>
          <cell r="D67" t="str">
            <v>Thornbury</v>
          </cell>
        </row>
        <row r="68">
          <cell r="A68" t="str">
            <v>67</v>
          </cell>
          <cell r="B68">
            <v>128</v>
          </cell>
          <cell r="C68">
            <v>572500</v>
          </cell>
          <cell r="D68" t="str">
            <v>Westtown</v>
          </cell>
        </row>
        <row r="69">
          <cell r="A69" t="str">
            <v>68</v>
          </cell>
          <cell r="B69">
            <v>18</v>
          </cell>
          <cell r="C69">
            <v>303750</v>
          </cell>
          <cell r="D69" t="str">
            <v>West Nottingham</v>
          </cell>
        </row>
        <row r="70">
          <cell r="A70" t="str">
            <v>69</v>
          </cell>
          <cell r="B70">
            <v>116</v>
          </cell>
          <cell r="C70">
            <v>389950</v>
          </cell>
          <cell r="D70" t="str">
            <v>East Nottingham</v>
          </cell>
        </row>
        <row r="71">
          <cell r="A71" t="str">
            <v>70</v>
          </cell>
          <cell r="B71">
            <v>20</v>
          </cell>
          <cell r="C71">
            <v>456500</v>
          </cell>
          <cell r="D71" t="str">
            <v>Elk</v>
          </cell>
        </row>
        <row r="72">
          <cell r="A72" t="str">
            <v>71</v>
          </cell>
          <cell r="B72">
            <v>79</v>
          </cell>
          <cell r="C72">
            <v>425000</v>
          </cell>
          <cell r="D72" t="str">
            <v>New London</v>
          </cell>
        </row>
        <row r="73">
          <cell r="A73" t="str">
            <v>72</v>
          </cell>
          <cell r="B73">
            <v>45</v>
          </cell>
          <cell r="C73">
            <v>525000</v>
          </cell>
          <cell r="D73" t="str">
            <v>Franklin</v>
          </cell>
        </row>
        <row r="74">
          <cell r="A74" t="str">
            <v>73</v>
          </cell>
          <cell r="B74">
            <v>47</v>
          </cell>
          <cell r="C74">
            <v>516250</v>
          </cell>
          <cell r="D74" t="str">
            <v>London Britain</v>
          </cell>
        </row>
        <row r="75">
          <cell r="A75" t="str">
            <v xml:space="preserve">Grand </v>
          </cell>
          <cell r="B75">
            <v>9049</v>
          </cell>
          <cell r="C75">
            <v>420000</v>
          </cell>
          <cell r="D75" t="str">
            <v>Chester County</v>
          </cell>
        </row>
      </sheetData>
      <sheetData sheetId="9" refreshError="1"/>
      <sheetData sheetId="10">
        <row r="1">
          <cell r="A1" t="str">
            <v>Muni Code</v>
          </cell>
          <cell r="B1" t="str">
            <v>Sales</v>
          </cell>
          <cell r="C1" t="str">
            <v>Median Price</v>
          </cell>
          <cell r="D1" t="str">
            <v>Municipality</v>
          </cell>
        </row>
        <row r="2">
          <cell r="A2" t="str">
            <v>01</v>
          </cell>
          <cell r="B2">
            <v>1</v>
          </cell>
          <cell r="C2">
            <v>600000</v>
          </cell>
          <cell r="D2" t="str">
            <v>West Chester</v>
          </cell>
        </row>
        <row r="3">
          <cell r="A3" t="str">
            <v>02</v>
          </cell>
          <cell r="B3">
            <v>1</v>
          </cell>
          <cell r="C3">
            <v>1106418</v>
          </cell>
          <cell r="D3" t="str">
            <v>Malvern</v>
          </cell>
        </row>
        <row r="4">
          <cell r="A4" t="str">
            <v>03</v>
          </cell>
          <cell r="B4">
            <v>2</v>
          </cell>
          <cell r="C4">
            <v>482000</v>
          </cell>
          <cell r="D4" t="str">
            <v>Kennett Square</v>
          </cell>
        </row>
        <row r="5">
          <cell r="A5" t="str">
            <v>04</v>
          </cell>
          <cell r="B5">
            <v>0</v>
          </cell>
          <cell r="C5" t="e">
            <v>#NUM!</v>
          </cell>
          <cell r="D5" t="str">
            <v>Avondale</v>
          </cell>
        </row>
        <row r="6">
          <cell r="A6" t="str">
            <v>05</v>
          </cell>
          <cell r="B6">
            <v>0</v>
          </cell>
          <cell r="C6" t="e">
            <v>#NUM!</v>
          </cell>
          <cell r="D6" t="str">
            <v>West Grove</v>
          </cell>
        </row>
        <row r="7">
          <cell r="A7" t="str">
            <v>06</v>
          </cell>
          <cell r="B7">
            <v>10</v>
          </cell>
          <cell r="C7">
            <v>361539.5</v>
          </cell>
          <cell r="D7" t="str">
            <v>Oxford</v>
          </cell>
        </row>
        <row r="8">
          <cell r="A8" t="str">
            <v>07</v>
          </cell>
          <cell r="B8">
            <v>0</v>
          </cell>
          <cell r="C8" t="e">
            <v>#NUM!</v>
          </cell>
          <cell r="D8" t="str">
            <v>Atglen</v>
          </cell>
        </row>
        <row r="9">
          <cell r="A9" t="str">
            <v>08</v>
          </cell>
          <cell r="B9">
            <v>0</v>
          </cell>
          <cell r="C9" t="e">
            <v>#NUM!</v>
          </cell>
          <cell r="D9" t="str">
            <v>Parkesburg</v>
          </cell>
        </row>
        <row r="10">
          <cell r="A10" t="str">
            <v>09</v>
          </cell>
          <cell r="B10">
            <v>0</v>
          </cell>
          <cell r="C10" t="e">
            <v>#NUM!</v>
          </cell>
          <cell r="D10" t="str">
            <v>South Coatesville</v>
          </cell>
        </row>
        <row r="11">
          <cell r="A11" t="str">
            <v>10</v>
          </cell>
          <cell r="B11">
            <v>0</v>
          </cell>
          <cell r="C11" t="e">
            <v>#NUM!</v>
          </cell>
          <cell r="D11" t="str">
            <v>Modena</v>
          </cell>
        </row>
        <row r="12">
          <cell r="A12" t="str">
            <v>11</v>
          </cell>
          <cell r="B12">
            <v>53</v>
          </cell>
          <cell r="C12">
            <v>494063</v>
          </cell>
          <cell r="D12" t="str">
            <v>Downingtown</v>
          </cell>
        </row>
        <row r="13">
          <cell r="A13" t="str">
            <v>12</v>
          </cell>
          <cell r="B13">
            <v>2</v>
          </cell>
          <cell r="C13">
            <v>252450</v>
          </cell>
          <cell r="D13" t="str">
            <v>Honey Brook Boro</v>
          </cell>
        </row>
        <row r="14">
          <cell r="A14" t="str">
            <v>13</v>
          </cell>
          <cell r="B14">
            <v>13</v>
          </cell>
          <cell r="C14">
            <v>242110</v>
          </cell>
          <cell r="D14" t="str">
            <v>Elverson</v>
          </cell>
        </row>
        <row r="15">
          <cell r="A15" t="str">
            <v>14</v>
          </cell>
          <cell r="B15">
            <v>0</v>
          </cell>
          <cell r="C15" t="e">
            <v>#NUM!</v>
          </cell>
          <cell r="D15" t="str">
            <v>Spring City</v>
          </cell>
        </row>
        <row r="16">
          <cell r="A16" t="str">
            <v>15</v>
          </cell>
          <cell r="B16">
            <v>23</v>
          </cell>
          <cell r="C16">
            <v>485000</v>
          </cell>
          <cell r="D16" t="str">
            <v>Phoenixville</v>
          </cell>
        </row>
        <row r="17">
          <cell r="A17" t="str">
            <v>16</v>
          </cell>
          <cell r="B17">
            <v>1</v>
          </cell>
          <cell r="C17">
            <v>208000</v>
          </cell>
          <cell r="D17" t="str">
            <v>Coatesville</v>
          </cell>
        </row>
        <row r="18">
          <cell r="A18" t="str">
            <v>17</v>
          </cell>
          <cell r="B18">
            <v>0</v>
          </cell>
          <cell r="C18" t="e">
            <v>#NUM!</v>
          </cell>
          <cell r="D18" t="str">
            <v>North Coventry</v>
          </cell>
        </row>
        <row r="19">
          <cell r="A19" t="str">
            <v>18</v>
          </cell>
          <cell r="B19">
            <v>27</v>
          </cell>
          <cell r="C19">
            <v>312434</v>
          </cell>
          <cell r="D19" t="str">
            <v>East Coventry</v>
          </cell>
        </row>
        <row r="20">
          <cell r="A20" t="str">
            <v>19</v>
          </cell>
          <cell r="B20">
            <v>0</v>
          </cell>
          <cell r="C20" t="e">
            <v>#NUM!</v>
          </cell>
          <cell r="D20" t="str">
            <v>Warwick</v>
          </cell>
        </row>
        <row r="21">
          <cell r="A21" t="str">
            <v>20</v>
          </cell>
          <cell r="B21">
            <v>1</v>
          </cell>
          <cell r="C21">
            <v>594800</v>
          </cell>
          <cell r="D21" t="str">
            <v>South Coventry</v>
          </cell>
        </row>
        <row r="22">
          <cell r="A22" t="str">
            <v>21</v>
          </cell>
          <cell r="B22">
            <v>6</v>
          </cell>
          <cell r="C22">
            <v>525110</v>
          </cell>
          <cell r="D22" t="str">
            <v>East Vincent</v>
          </cell>
        </row>
        <row r="23">
          <cell r="A23" t="str">
            <v>22</v>
          </cell>
          <cell r="B23">
            <v>38</v>
          </cell>
          <cell r="C23">
            <v>377847.5</v>
          </cell>
          <cell r="D23" t="str">
            <v>Honey Brook Twp</v>
          </cell>
        </row>
        <row r="24">
          <cell r="A24" t="str">
            <v>23</v>
          </cell>
          <cell r="B24">
            <v>1</v>
          </cell>
          <cell r="C24">
            <v>235000</v>
          </cell>
          <cell r="D24" t="str">
            <v>West Nantmeal</v>
          </cell>
        </row>
        <row r="25">
          <cell r="A25" t="str">
            <v>24</v>
          </cell>
          <cell r="B25">
            <v>0</v>
          </cell>
          <cell r="C25" t="e">
            <v>#NUM!</v>
          </cell>
          <cell r="D25" t="str">
            <v>East Nantmeal</v>
          </cell>
        </row>
        <row r="26">
          <cell r="A26" t="str">
            <v>25</v>
          </cell>
          <cell r="B26">
            <v>2</v>
          </cell>
          <cell r="C26">
            <v>817500</v>
          </cell>
          <cell r="D26" t="str">
            <v>West Vincent</v>
          </cell>
        </row>
        <row r="27">
          <cell r="A27" t="str">
            <v>26</v>
          </cell>
          <cell r="B27">
            <v>37</v>
          </cell>
          <cell r="C27">
            <v>657210</v>
          </cell>
          <cell r="D27" t="str">
            <v>East Pikeland</v>
          </cell>
        </row>
        <row r="28">
          <cell r="A28" t="str">
            <v>27</v>
          </cell>
          <cell r="B28">
            <v>10</v>
          </cell>
          <cell r="C28">
            <v>471449</v>
          </cell>
          <cell r="D28" t="str">
            <v>Schuylkill</v>
          </cell>
        </row>
        <row r="29">
          <cell r="A29" t="str">
            <v>28</v>
          </cell>
          <cell r="B29">
            <v>2</v>
          </cell>
          <cell r="C29">
            <v>315250</v>
          </cell>
          <cell r="D29" t="str">
            <v xml:space="preserve">West Caln </v>
          </cell>
        </row>
        <row r="30">
          <cell r="A30" t="str">
            <v>29</v>
          </cell>
          <cell r="B30">
            <v>46</v>
          </cell>
          <cell r="C30">
            <v>499273</v>
          </cell>
          <cell r="D30" t="str">
            <v>West Brandywine</v>
          </cell>
        </row>
        <row r="31">
          <cell r="A31" t="str">
            <v>30</v>
          </cell>
          <cell r="B31">
            <v>76</v>
          </cell>
          <cell r="C31">
            <v>472742.5</v>
          </cell>
          <cell r="D31" t="str">
            <v>East Brandywine</v>
          </cell>
        </row>
        <row r="32">
          <cell r="A32" t="str">
            <v>31</v>
          </cell>
          <cell r="B32">
            <v>5</v>
          </cell>
          <cell r="C32">
            <v>640121</v>
          </cell>
          <cell r="D32" t="str">
            <v>Wallace</v>
          </cell>
        </row>
        <row r="33">
          <cell r="A33" t="str">
            <v>32</v>
          </cell>
          <cell r="B33">
            <v>96</v>
          </cell>
          <cell r="C33">
            <v>665715</v>
          </cell>
          <cell r="D33" t="str">
            <v>Upper Uwchlan</v>
          </cell>
        </row>
        <row r="34">
          <cell r="A34" t="str">
            <v>33</v>
          </cell>
          <cell r="B34">
            <v>1</v>
          </cell>
          <cell r="C34">
            <v>380000</v>
          </cell>
          <cell r="D34" t="str">
            <v>Uwchlan</v>
          </cell>
        </row>
        <row r="35">
          <cell r="A35" t="str">
            <v>34</v>
          </cell>
          <cell r="B35">
            <v>0</v>
          </cell>
          <cell r="C35" t="e">
            <v>#NUM!</v>
          </cell>
          <cell r="D35" t="str">
            <v>West Pikeland</v>
          </cell>
        </row>
        <row r="36">
          <cell r="A36" t="str">
            <v>35</v>
          </cell>
          <cell r="B36">
            <v>22</v>
          </cell>
          <cell r="C36">
            <v>741943.5</v>
          </cell>
          <cell r="D36" t="str">
            <v>Charlestown</v>
          </cell>
        </row>
        <row r="37">
          <cell r="A37" t="str">
            <v>36</v>
          </cell>
          <cell r="B37">
            <v>3</v>
          </cell>
          <cell r="C37">
            <v>280000</v>
          </cell>
          <cell r="D37" t="str">
            <v>West Sadsbury</v>
          </cell>
        </row>
        <row r="38">
          <cell r="A38" t="str">
            <v>37</v>
          </cell>
          <cell r="B38">
            <v>26</v>
          </cell>
          <cell r="C38">
            <v>344973</v>
          </cell>
          <cell r="D38" t="str">
            <v>Sadsbury</v>
          </cell>
        </row>
        <row r="39">
          <cell r="A39" t="str">
            <v>38</v>
          </cell>
          <cell r="B39">
            <v>2</v>
          </cell>
          <cell r="C39">
            <v>245000</v>
          </cell>
          <cell r="D39" t="str">
            <v>Valley</v>
          </cell>
        </row>
        <row r="40">
          <cell r="A40" t="str">
            <v>39</v>
          </cell>
          <cell r="B40">
            <v>2</v>
          </cell>
          <cell r="C40">
            <v>267500</v>
          </cell>
          <cell r="D40" t="str">
            <v>Caln</v>
          </cell>
        </row>
        <row r="41">
          <cell r="A41" t="str">
            <v>40</v>
          </cell>
          <cell r="B41">
            <v>9</v>
          </cell>
          <cell r="C41">
            <v>420000</v>
          </cell>
          <cell r="D41" t="str">
            <v>East Caln</v>
          </cell>
        </row>
        <row r="42">
          <cell r="A42" t="str">
            <v>41</v>
          </cell>
          <cell r="B42">
            <v>89</v>
          </cell>
          <cell r="C42">
            <v>489174</v>
          </cell>
          <cell r="D42" t="str">
            <v>West Whiteland</v>
          </cell>
        </row>
        <row r="43">
          <cell r="A43" t="str">
            <v>42</v>
          </cell>
          <cell r="B43">
            <v>85</v>
          </cell>
          <cell r="C43">
            <v>619335</v>
          </cell>
          <cell r="D43" t="str">
            <v>East Whiteland</v>
          </cell>
        </row>
        <row r="44">
          <cell r="A44" t="str">
            <v>43</v>
          </cell>
          <cell r="B44">
            <v>43</v>
          </cell>
          <cell r="C44">
            <v>729495</v>
          </cell>
          <cell r="D44" t="str">
            <v>Tredyffrin</v>
          </cell>
        </row>
        <row r="45">
          <cell r="A45" t="str">
            <v>44</v>
          </cell>
          <cell r="B45">
            <v>0</v>
          </cell>
          <cell r="C45" t="e">
            <v>#NUM!</v>
          </cell>
          <cell r="D45" t="str">
            <v>West Fallowfield</v>
          </cell>
        </row>
        <row r="46">
          <cell r="A46" t="str">
            <v>45</v>
          </cell>
          <cell r="B46">
            <v>0</v>
          </cell>
          <cell r="C46" t="e">
            <v>#NUM!</v>
          </cell>
          <cell r="D46" t="str">
            <v>Highland</v>
          </cell>
        </row>
        <row r="47">
          <cell r="A47" t="str">
            <v>46</v>
          </cell>
          <cell r="B47">
            <v>12</v>
          </cell>
          <cell r="C47">
            <v>424200</v>
          </cell>
          <cell r="D47" t="str">
            <v>Londonderry</v>
          </cell>
        </row>
        <row r="48">
          <cell r="A48" t="str">
            <v>47</v>
          </cell>
          <cell r="B48">
            <v>39</v>
          </cell>
          <cell r="C48">
            <v>431535</v>
          </cell>
          <cell r="D48" t="str">
            <v>East Fallowfield</v>
          </cell>
        </row>
        <row r="49">
          <cell r="A49" t="str">
            <v>48</v>
          </cell>
          <cell r="B49">
            <v>0</v>
          </cell>
          <cell r="C49" t="e">
            <v>#NUM!</v>
          </cell>
          <cell r="D49" t="str">
            <v>West Marlborough</v>
          </cell>
        </row>
        <row r="50">
          <cell r="A50" t="str">
            <v>49</v>
          </cell>
          <cell r="B50">
            <v>0</v>
          </cell>
          <cell r="C50" t="e">
            <v>#NUM!</v>
          </cell>
          <cell r="D50" t="str">
            <v>Newlin</v>
          </cell>
        </row>
        <row r="51">
          <cell r="A51" t="str">
            <v>50</v>
          </cell>
          <cell r="B51">
            <v>52</v>
          </cell>
          <cell r="C51">
            <v>566130</v>
          </cell>
          <cell r="D51" t="str">
            <v>West Brandford</v>
          </cell>
        </row>
        <row r="52">
          <cell r="A52" t="str">
            <v>51</v>
          </cell>
          <cell r="B52">
            <v>39</v>
          </cell>
          <cell r="C52">
            <v>723466</v>
          </cell>
          <cell r="D52" t="str">
            <v>East Bradford</v>
          </cell>
        </row>
        <row r="53">
          <cell r="A53" t="str">
            <v>52</v>
          </cell>
          <cell r="B53">
            <v>88</v>
          </cell>
          <cell r="C53">
            <v>769075</v>
          </cell>
          <cell r="D53" t="str">
            <v>West Goshen</v>
          </cell>
        </row>
        <row r="54">
          <cell r="A54" t="str">
            <v>53</v>
          </cell>
          <cell r="B54">
            <v>0</v>
          </cell>
          <cell r="C54" t="e">
            <v>#NUM!</v>
          </cell>
          <cell r="D54" t="str">
            <v>East Goshen</v>
          </cell>
        </row>
        <row r="55">
          <cell r="A55" t="str">
            <v>54</v>
          </cell>
          <cell r="B55">
            <v>7</v>
          </cell>
          <cell r="C55">
            <v>1299000</v>
          </cell>
          <cell r="D55" t="str">
            <v>Willistown</v>
          </cell>
        </row>
        <row r="56">
          <cell r="A56" t="str">
            <v>55</v>
          </cell>
          <cell r="B56">
            <v>4</v>
          </cell>
          <cell r="C56">
            <v>1202829.5</v>
          </cell>
          <cell r="D56" t="str">
            <v>Easttown</v>
          </cell>
        </row>
        <row r="57">
          <cell r="A57" t="str">
            <v>56</v>
          </cell>
          <cell r="B57">
            <v>9</v>
          </cell>
          <cell r="C57">
            <v>406000</v>
          </cell>
          <cell r="D57" t="str">
            <v>Lower Oxford</v>
          </cell>
        </row>
        <row r="58">
          <cell r="A58" t="str">
            <v>57</v>
          </cell>
          <cell r="B58">
            <v>0</v>
          </cell>
          <cell r="C58" t="e">
            <v>#NUM!</v>
          </cell>
          <cell r="D58" t="str">
            <v>Upper Oxford</v>
          </cell>
        </row>
        <row r="59">
          <cell r="A59" t="str">
            <v>58</v>
          </cell>
          <cell r="B59">
            <v>38</v>
          </cell>
          <cell r="C59">
            <v>390757.5</v>
          </cell>
          <cell r="D59" t="str">
            <v>Penn</v>
          </cell>
        </row>
        <row r="60">
          <cell r="A60" t="str">
            <v>59</v>
          </cell>
          <cell r="B60">
            <v>24</v>
          </cell>
          <cell r="C60">
            <v>594757.5</v>
          </cell>
          <cell r="D60" t="str">
            <v>London Grove</v>
          </cell>
        </row>
        <row r="61">
          <cell r="A61" t="str">
            <v>60</v>
          </cell>
          <cell r="B61">
            <v>13</v>
          </cell>
          <cell r="C61">
            <v>402238</v>
          </cell>
          <cell r="D61" t="str">
            <v>New Garden</v>
          </cell>
        </row>
        <row r="62">
          <cell r="A62" t="str">
            <v>61</v>
          </cell>
          <cell r="B62">
            <v>65</v>
          </cell>
          <cell r="C62">
            <v>508175</v>
          </cell>
          <cell r="D62" t="str">
            <v>East Marlborough</v>
          </cell>
        </row>
        <row r="63">
          <cell r="A63" t="str">
            <v>62</v>
          </cell>
          <cell r="B63">
            <v>14</v>
          </cell>
          <cell r="C63">
            <v>652157.5</v>
          </cell>
          <cell r="D63" t="str">
            <v>Kennett Township</v>
          </cell>
        </row>
        <row r="64">
          <cell r="A64" t="str">
            <v>63</v>
          </cell>
          <cell r="B64">
            <v>1</v>
          </cell>
          <cell r="C64">
            <v>1150000</v>
          </cell>
          <cell r="D64" t="str">
            <v>Pocopson</v>
          </cell>
        </row>
        <row r="65">
          <cell r="A65" t="str">
            <v>64</v>
          </cell>
          <cell r="B65">
            <v>2</v>
          </cell>
          <cell r="C65">
            <v>1079995</v>
          </cell>
          <cell r="D65" t="str">
            <v>Pennsbury</v>
          </cell>
        </row>
        <row r="66">
          <cell r="A66" t="str">
            <v>65</v>
          </cell>
          <cell r="B66">
            <v>0</v>
          </cell>
          <cell r="C66" t="e">
            <v>#NUM!</v>
          </cell>
          <cell r="D66" t="str">
            <v>Birmingham</v>
          </cell>
        </row>
        <row r="67">
          <cell r="A67" t="str">
            <v>66</v>
          </cell>
          <cell r="B67">
            <v>1</v>
          </cell>
          <cell r="C67">
            <v>1900000</v>
          </cell>
          <cell r="D67" t="str">
            <v>Thornbury</v>
          </cell>
        </row>
        <row r="68">
          <cell r="A68" t="str">
            <v>67</v>
          </cell>
          <cell r="B68">
            <v>2</v>
          </cell>
          <cell r="C68">
            <v>686613.5</v>
          </cell>
          <cell r="D68" t="str">
            <v>Westtown</v>
          </cell>
        </row>
        <row r="69">
          <cell r="A69" t="str">
            <v>68</v>
          </cell>
          <cell r="B69">
            <v>2</v>
          </cell>
          <cell r="C69">
            <v>326600</v>
          </cell>
          <cell r="D69" t="str">
            <v>West Nottingham</v>
          </cell>
        </row>
        <row r="70">
          <cell r="A70" t="str">
            <v>69</v>
          </cell>
          <cell r="B70">
            <v>7</v>
          </cell>
          <cell r="C70">
            <v>426260</v>
          </cell>
          <cell r="D70" t="str">
            <v>East Nottingham</v>
          </cell>
        </row>
        <row r="71">
          <cell r="A71" t="str">
            <v>70</v>
          </cell>
          <cell r="B71">
            <v>0</v>
          </cell>
          <cell r="C71" t="e">
            <v>#NUM!</v>
          </cell>
          <cell r="D71" t="str">
            <v>Elk</v>
          </cell>
        </row>
        <row r="72">
          <cell r="A72" t="str">
            <v>71</v>
          </cell>
          <cell r="B72">
            <v>1</v>
          </cell>
          <cell r="C72">
            <v>474900</v>
          </cell>
          <cell r="D72" t="str">
            <v>New London</v>
          </cell>
        </row>
        <row r="73">
          <cell r="A73" t="str">
            <v>72</v>
          </cell>
          <cell r="B73">
            <v>1</v>
          </cell>
          <cell r="C73">
            <v>399766</v>
          </cell>
          <cell r="D73" t="str">
            <v>Franklin</v>
          </cell>
        </row>
        <row r="74">
          <cell r="A74" t="str">
            <v>73</v>
          </cell>
          <cell r="B74">
            <v>1</v>
          </cell>
          <cell r="C74">
            <v>699749</v>
          </cell>
          <cell r="D74" t="str">
            <v>London Britain</v>
          </cell>
        </row>
        <row r="75">
          <cell r="A75" t="str">
            <v xml:space="preserve">Grand </v>
          </cell>
          <cell r="B75">
            <v>1157</v>
          </cell>
          <cell r="C75">
            <v>536124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ABE59-4DAE-452A-AC97-B1921DCA6A92}">
  <sheetPr>
    <pageSetUpPr fitToPage="1"/>
  </sheetPr>
  <dimension ref="A1:I80"/>
  <sheetViews>
    <sheetView tabSelected="1" zoomScale="130" zoomScaleNormal="130" workbookViewId="0">
      <pane ySplit="4" topLeftCell="A63" activePane="bottomLeft" state="frozen"/>
      <selection pane="bottomLeft" sqref="A1:G80"/>
    </sheetView>
  </sheetViews>
  <sheetFormatPr defaultColWidth="9.109375" defaultRowHeight="13.8" x14ac:dyDescent="0.3"/>
  <cols>
    <col min="1" max="1" width="33.5546875" style="3" customWidth="1"/>
    <col min="2" max="2" width="9.33203125" style="3" customWidth="1"/>
    <col min="3" max="3" width="9.109375" style="3"/>
    <col min="4" max="4" width="8.6640625" style="3" customWidth="1"/>
    <col min="5" max="7" width="9.109375" style="3"/>
    <col min="8" max="8" width="7.109375" style="3" customWidth="1"/>
    <col min="9" max="9" width="13.6640625" style="3" customWidth="1"/>
    <col min="10" max="16384" width="9.109375" style="3"/>
  </cols>
  <sheetData>
    <row r="1" spans="1:7" ht="12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2.75" customHeight="1" x14ac:dyDescent="0.3">
      <c r="A2" s="4" t="s">
        <v>1</v>
      </c>
      <c r="B2" s="2"/>
      <c r="C2" s="2"/>
      <c r="D2" s="2"/>
      <c r="E2" s="2"/>
      <c r="F2" s="2"/>
      <c r="G2" s="2"/>
    </row>
    <row r="3" spans="1:7" ht="12.75" customHeight="1" thickBot="1" x14ac:dyDescent="0.35">
      <c r="A3" s="5"/>
      <c r="B3" s="5"/>
      <c r="C3" s="5"/>
      <c r="D3" s="5"/>
      <c r="E3" s="5"/>
      <c r="F3" s="5"/>
    </row>
    <row r="4" spans="1:7" ht="12.75" customHeight="1" x14ac:dyDescent="0.3">
      <c r="A4" s="6"/>
      <c r="B4" s="7" t="s">
        <v>2</v>
      </c>
      <c r="C4" s="8"/>
      <c r="D4" s="9" t="s">
        <v>3</v>
      </c>
      <c r="E4" s="8"/>
      <c r="F4" s="9" t="s">
        <v>4</v>
      </c>
      <c r="G4" s="8"/>
    </row>
    <row r="5" spans="1:7" ht="12.75" customHeight="1" x14ac:dyDescent="0.3">
      <c r="A5" s="10"/>
      <c r="B5" s="11" t="s">
        <v>5</v>
      </c>
      <c r="C5" s="12" t="s">
        <v>6</v>
      </c>
      <c r="D5" s="13" t="s">
        <v>5</v>
      </c>
      <c r="E5" s="12" t="s">
        <v>7</v>
      </c>
      <c r="F5" s="13" t="s">
        <v>8</v>
      </c>
      <c r="G5" s="12" t="s">
        <v>9</v>
      </c>
    </row>
    <row r="6" spans="1:7" ht="12.75" customHeight="1" x14ac:dyDescent="0.3">
      <c r="A6" s="14" t="s">
        <v>10</v>
      </c>
      <c r="B6" s="15"/>
      <c r="C6" s="16"/>
      <c r="D6" s="17"/>
      <c r="E6" s="18"/>
      <c r="F6" s="19"/>
      <c r="G6" s="20"/>
    </row>
    <row r="7" spans="1:7" ht="12.75" customHeight="1" x14ac:dyDescent="0.3">
      <c r="A7" s="21" t="s">
        <v>11</v>
      </c>
      <c r="B7" s="22">
        <v>524989</v>
      </c>
      <c r="C7" s="23">
        <v>1</v>
      </c>
      <c r="D7" s="24">
        <v>549784</v>
      </c>
      <c r="E7" s="23">
        <v>1</v>
      </c>
      <c r="F7" s="25">
        <f>D7-B7</f>
        <v>24795</v>
      </c>
      <c r="G7" s="23">
        <f>F7/B7</f>
        <v>4.7229561000325722E-2</v>
      </c>
    </row>
    <row r="8" spans="1:7" ht="12.75" customHeight="1" x14ac:dyDescent="0.3">
      <c r="A8" s="26" t="s">
        <v>12</v>
      </c>
      <c r="B8" s="22">
        <v>133056</v>
      </c>
      <c r="C8" s="23">
        <f>B8/$B$7</f>
        <v>0.25344531028269163</v>
      </c>
      <c r="D8" s="24">
        <v>136100</v>
      </c>
      <c r="E8" s="23">
        <f>D8/$D$7</f>
        <v>0.24755176578438076</v>
      </c>
      <c r="F8" s="25">
        <f t="shared" ref="F8:F11" si="0">D8-B8</f>
        <v>3044</v>
      </c>
      <c r="G8" s="23">
        <f t="shared" ref="G8:G11" si="1">F8/B8</f>
        <v>2.2877585377585379E-2</v>
      </c>
    </row>
    <row r="9" spans="1:7" ht="12.75" customHeight="1" x14ac:dyDescent="0.3">
      <c r="A9" s="26" t="s">
        <v>13</v>
      </c>
      <c r="B9" s="22">
        <v>158730</v>
      </c>
      <c r="C9" s="23">
        <f t="shared" ref="C9:C11" si="2">B9/$B$7</f>
        <v>0.30234919207831024</v>
      </c>
      <c r="D9" s="24">
        <v>167869</v>
      </c>
      <c r="E9" s="23">
        <f t="shared" ref="E9:E11" si="3">D9/$D$7</f>
        <v>0.30533627751989872</v>
      </c>
      <c r="F9" s="25">
        <f t="shared" si="0"/>
        <v>9139</v>
      </c>
      <c r="G9" s="23">
        <f t="shared" si="1"/>
        <v>5.7575757575757579E-2</v>
      </c>
    </row>
    <row r="10" spans="1:7" ht="12.75" customHeight="1" x14ac:dyDescent="0.3">
      <c r="A10" s="26" t="s">
        <v>14</v>
      </c>
      <c r="B10" s="22">
        <v>145849</v>
      </c>
      <c r="C10" s="23">
        <f t="shared" si="2"/>
        <v>0.27781343990064555</v>
      </c>
      <c r="D10" s="27">
        <v>144597</v>
      </c>
      <c r="E10" s="23">
        <f t="shared" si="3"/>
        <v>0.26300692635653272</v>
      </c>
      <c r="F10" s="25">
        <f t="shared" si="0"/>
        <v>-1252</v>
      </c>
      <c r="G10" s="23">
        <f t="shared" si="1"/>
        <v>-8.5842206665798192E-3</v>
      </c>
    </row>
    <row r="11" spans="1:7" ht="12.75" customHeight="1" x14ac:dyDescent="0.3">
      <c r="A11" s="26" t="s">
        <v>15</v>
      </c>
      <c r="B11" s="22">
        <v>87354</v>
      </c>
      <c r="C11" s="23">
        <f t="shared" si="2"/>
        <v>0.16639205773835261</v>
      </c>
      <c r="D11" s="24">
        <v>101218</v>
      </c>
      <c r="E11" s="23">
        <f t="shared" si="3"/>
        <v>0.18410503033918776</v>
      </c>
      <c r="F11" s="25">
        <f t="shared" si="0"/>
        <v>13864</v>
      </c>
      <c r="G11" s="23">
        <f t="shared" si="1"/>
        <v>0.15871053414840763</v>
      </c>
    </row>
    <row r="12" spans="1:7" ht="12.75" customHeight="1" x14ac:dyDescent="0.3">
      <c r="A12" s="28"/>
      <c r="B12" s="29"/>
      <c r="C12" s="30"/>
      <c r="D12" s="31"/>
      <c r="E12" s="30"/>
      <c r="F12" s="31"/>
      <c r="G12" s="30"/>
    </row>
    <row r="13" spans="1:7" ht="12.75" customHeight="1" x14ac:dyDescent="0.3">
      <c r="A13" s="32" t="s">
        <v>16</v>
      </c>
      <c r="B13" s="33"/>
      <c r="C13" s="34"/>
      <c r="D13" s="35"/>
      <c r="E13" s="36"/>
      <c r="F13" s="37"/>
      <c r="G13" s="36"/>
    </row>
    <row r="14" spans="1:7" ht="12.75" customHeight="1" x14ac:dyDescent="0.3">
      <c r="A14" s="26" t="s">
        <v>17</v>
      </c>
      <c r="B14" s="22">
        <v>431961</v>
      </c>
      <c r="C14" s="23">
        <f t="shared" ref="C14:C20" si="4">B14/$B$7</f>
        <v>0.82280009676393218</v>
      </c>
      <c r="D14" s="25">
        <v>419970</v>
      </c>
      <c r="E14" s="23">
        <f t="shared" ref="E14:E20" si="5">D14/$D$7</f>
        <v>0.76388181540386768</v>
      </c>
      <c r="F14" s="25">
        <f t="shared" ref="F14:F20" si="6">D14-B14</f>
        <v>-11991</v>
      </c>
      <c r="G14" s="23">
        <f t="shared" ref="G14:G20" si="7">F14/B14</f>
        <v>-2.7759450505948455E-2</v>
      </c>
    </row>
    <row r="15" spans="1:7" ht="12.75" customHeight="1" x14ac:dyDescent="0.3">
      <c r="A15" s="26" t="s">
        <v>18</v>
      </c>
      <c r="B15" s="22">
        <v>30393</v>
      </c>
      <c r="C15" s="23">
        <f t="shared" si="4"/>
        <v>5.7892641560108878E-2</v>
      </c>
      <c r="D15" s="25">
        <v>27777</v>
      </c>
      <c r="E15" s="23">
        <f t="shared" si="5"/>
        <v>5.052347831148233E-2</v>
      </c>
      <c r="F15" s="25">
        <f t="shared" si="6"/>
        <v>-2616</v>
      </c>
      <c r="G15" s="23">
        <f t="shared" si="7"/>
        <v>-8.6072450893297806E-2</v>
      </c>
    </row>
    <row r="16" spans="1:7" ht="12.75" customHeight="1" x14ac:dyDescent="0.3">
      <c r="A16" s="26" t="s">
        <v>19</v>
      </c>
      <c r="B16" s="22">
        <v>854</v>
      </c>
      <c r="C16" s="23">
        <f t="shared" si="4"/>
        <v>1.6267007499204745E-3</v>
      </c>
      <c r="D16" s="25">
        <v>339</v>
      </c>
      <c r="E16" s="23">
        <f t="shared" si="5"/>
        <v>6.1660579427557001E-4</v>
      </c>
      <c r="F16" s="25">
        <f t="shared" si="6"/>
        <v>-515</v>
      </c>
      <c r="G16" s="23">
        <f t="shared" si="7"/>
        <v>-0.60304449648711944</v>
      </c>
    </row>
    <row r="17" spans="1:9" ht="12.75" customHeight="1" x14ac:dyDescent="0.3">
      <c r="A17" s="26" t="s">
        <v>20</v>
      </c>
      <c r="B17" s="22">
        <v>30955</v>
      </c>
      <c r="C17" s="23">
        <f t="shared" si="4"/>
        <v>5.8963140180079962E-2</v>
      </c>
      <c r="D17" s="27">
        <v>38461</v>
      </c>
      <c r="E17" s="23">
        <f t="shared" si="5"/>
        <v>6.9956564759978468E-2</v>
      </c>
      <c r="F17" s="25">
        <f t="shared" si="6"/>
        <v>7506</v>
      </c>
      <c r="G17" s="23">
        <f t="shared" si="7"/>
        <v>0.24248102083669842</v>
      </c>
    </row>
    <row r="18" spans="1:9" ht="12.75" customHeight="1" x14ac:dyDescent="0.3">
      <c r="A18" s="26" t="s">
        <v>21</v>
      </c>
      <c r="B18" s="22">
        <v>15596</v>
      </c>
      <c r="C18" s="23">
        <f t="shared" si="4"/>
        <v>2.9707289105105058E-2</v>
      </c>
      <c r="D18" s="27">
        <v>21926</v>
      </c>
      <c r="E18" s="23">
        <f t="shared" si="5"/>
        <v>3.988111694774675E-2</v>
      </c>
      <c r="F18" s="25">
        <f t="shared" si="6"/>
        <v>6330</v>
      </c>
      <c r="G18" s="23">
        <f t="shared" si="7"/>
        <v>0.40587330084637085</v>
      </c>
    </row>
    <row r="19" spans="1:9" ht="12.75" customHeight="1" x14ac:dyDescent="0.3">
      <c r="A19" s="26" t="s">
        <v>22</v>
      </c>
      <c r="B19" s="22">
        <v>15230</v>
      </c>
      <c r="C19" s="23">
        <f t="shared" si="4"/>
        <v>2.9010131640853427E-2</v>
      </c>
      <c r="D19" s="25">
        <v>41311</v>
      </c>
      <c r="E19" s="23">
        <f t="shared" si="5"/>
        <v>7.5140418782649182E-2</v>
      </c>
      <c r="F19" s="25">
        <f t="shared" si="6"/>
        <v>26081</v>
      </c>
      <c r="G19" s="23">
        <f t="shared" si="7"/>
        <v>1.7124753775443204</v>
      </c>
    </row>
    <row r="20" spans="1:9" ht="12.75" customHeight="1" x14ac:dyDescent="0.3">
      <c r="A20" s="26" t="s">
        <v>23</v>
      </c>
      <c r="B20" s="22">
        <v>40046</v>
      </c>
      <c r="C20" s="23">
        <f t="shared" si="4"/>
        <v>7.6279693479291949E-2</v>
      </c>
      <c r="D20" s="38">
        <v>45791</v>
      </c>
      <c r="E20" s="23">
        <f t="shared" si="5"/>
        <v>8.3289073527057902E-2</v>
      </c>
      <c r="F20" s="25">
        <f t="shared" si="6"/>
        <v>5745</v>
      </c>
      <c r="G20" s="23">
        <f t="shared" si="7"/>
        <v>0.14346002097587773</v>
      </c>
      <c r="I20" s="39"/>
    </row>
    <row r="21" spans="1:9" ht="12.75" customHeight="1" x14ac:dyDescent="0.3">
      <c r="A21" s="26"/>
      <c r="B21" s="40"/>
      <c r="C21" s="41"/>
      <c r="D21" s="42"/>
      <c r="E21" s="43"/>
      <c r="F21" s="44"/>
      <c r="G21" s="43"/>
    </row>
    <row r="22" spans="1:9" ht="12.75" customHeight="1" x14ac:dyDescent="0.3">
      <c r="A22" s="45" t="s">
        <v>24</v>
      </c>
      <c r="B22" s="46"/>
      <c r="C22" s="47"/>
      <c r="D22" s="48"/>
      <c r="E22" s="47"/>
      <c r="F22" s="48"/>
      <c r="G22" s="47"/>
    </row>
    <row r="23" spans="1:9" ht="12.75" customHeight="1" x14ac:dyDescent="0.3">
      <c r="A23" s="26" t="s">
        <v>25</v>
      </c>
      <c r="B23" s="22">
        <v>47769</v>
      </c>
      <c r="C23" s="23">
        <f t="shared" ref="C23:C24" si="8">B23/$B$7</f>
        <v>9.099047789572734E-2</v>
      </c>
      <c r="D23" s="25">
        <v>59668</v>
      </c>
      <c r="E23" s="23">
        <f>D23/D7</f>
        <v>0.10852989537709355</v>
      </c>
      <c r="F23" s="25">
        <f t="shared" ref="F23:F24" si="9">D23-B23</f>
        <v>11899</v>
      </c>
      <c r="G23" s="23">
        <f t="shared" ref="G23:G24" si="10">F23/B23</f>
        <v>0.24909460110113255</v>
      </c>
    </row>
    <row r="24" spans="1:9" ht="24.75" customHeight="1" x14ac:dyDescent="0.3">
      <c r="A24" s="49" t="s">
        <v>26</v>
      </c>
      <c r="B24" s="22">
        <v>61835</v>
      </c>
      <c r="C24" s="23">
        <f t="shared" si="8"/>
        <v>0.11778342022404278</v>
      </c>
      <c r="D24" s="25">
        <v>83918</v>
      </c>
      <c r="E24" s="23">
        <f>D24/D7</f>
        <v>0.15263812697350232</v>
      </c>
      <c r="F24" s="25">
        <f t="shared" si="9"/>
        <v>22083</v>
      </c>
      <c r="G24" s="23">
        <f t="shared" si="10"/>
        <v>0.35712784021994015</v>
      </c>
    </row>
    <row r="25" spans="1:9" x14ac:dyDescent="0.3">
      <c r="A25" s="49"/>
      <c r="B25" s="40"/>
      <c r="C25" s="43"/>
      <c r="D25" s="44"/>
      <c r="E25" s="43"/>
      <c r="F25" s="44"/>
      <c r="G25" s="43"/>
    </row>
    <row r="26" spans="1:9" ht="12.75" customHeight="1" x14ac:dyDescent="0.3">
      <c r="A26" s="32" t="s">
        <v>27</v>
      </c>
      <c r="B26" s="46"/>
      <c r="C26" s="47"/>
      <c r="D26" s="48"/>
      <c r="E26" s="47"/>
      <c r="F26" s="48"/>
      <c r="G26" s="47"/>
    </row>
    <row r="27" spans="1:9" ht="12.75" customHeight="1" x14ac:dyDescent="0.3">
      <c r="A27" s="21" t="s">
        <v>28</v>
      </c>
      <c r="B27" s="50">
        <v>193234</v>
      </c>
      <c r="C27" s="51" t="s">
        <v>29</v>
      </c>
      <c r="D27" s="52">
        <v>205426</v>
      </c>
      <c r="E27" s="51" t="s">
        <v>29</v>
      </c>
      <c r="F27" s="52">
        <f t="shared" ref="F27:F30" si="11">D27-B27</f>
        <v>12192</v>
      </c>
      <c r="G27" s="23">
        <f t="shared" ref="G27:G30" si="12">F27/B27</f>
        <v>6.3094486477535003E-2</v>
      </c>
    </row>
    <row r="28" spans="1:9" ht="12.75" customHeight="1" x14ac:dyDescent="0.3">
      <c r="A28" s="21" t="s">
        <v>30</v>
      </c>
      <c r="B28" s="50">
        <v>136514</v>
      </c>
      <c r="C28" s="51" t="s">
        <v>29</v>
      </c>
      <c r="D28" s="52">
        <v>144940</v>
      </c>
      <c r="E28" s="51" t="s">
        <v>29</v>
      </c>
      <c r="F28" s="52">
        <f t="shared" si="11"/>
        <v>8426</v>
      </c>
      <c r="G28" s="23">
        <f t="shared" si="12"/>
        <v>6.1722607205121821E-2</v>
      </c>
    </row>
    <row r="29" spans="1:9" ht="12.75" customHeight="1" x14ac:dyDescent="0.3">
      <c r="A29" s="21" t="s">
        <v>31</v>
      </c>
      <c r="B29" s="50">
        <v>102016</v>
      </c>
      <c r="C29" s="51" t="s">
        <v>29</v>
      </c>
      <c r="D29" s="52">
        <v>120903</v>
      </c>
      <c r="E29" s="51" t="s">
        <v>29</v>
      </c>
      <c r="F29" s="52">
        <f t="shared" si="11"/>
        <v>18887</v>
      </c>
      <c r="G29" s="23">
        <f t="shared" si="12"/>
        <v>0.18513762547051443</v>
      </c>
    </row>
    <row r="30" spans="1:9" ht="12.75" customHeight="1" x14ac:dyDescent="0.3">
      <c r="A30" s="21" t="s">
        <v>32</v>
      </c>
      <c r="B30" s="50">
        <v>129511</v>
      </c>
      <c r="C30" s="51" t="s">
        <v>29</v>
      </c>
      <c r="D30" s="52">
        <v>151535</v>
      </c>
      <c r="E30" s="51" t="s">
        <v>29</v>
      </c>
      <c r="F30" s="52">
        <f t="shared" si="11"/>
        <v>22024</v>
      </c>
      <c r="G30" s="23">
        <f t="shared" si="12"/>
        <v>0.17005505323872103</v>
      </c>
    </row>
    <row r="31" spans="1:9" ht="12.75" customHeight="1" x14ac:dyDescent="0.3">
      <c r="A31" s="21"/>
      <c r="B31" s="53"/>
      <c r="C31" s="54"/>
      <c r="D31" s="31"/>
      <c r="E31" s="30"/>
      <c r="F31" s="31"/>
      <c r="G31" s="30"/>
    </row>
    <row r="32" spans="1:9" ht="12.75" customHeight="1" x14ac:dyDescent="0.3">
      <c r="A32" s="32" t="s">
        <v>33</v>
      </c>
      <c r="B32" s="33"/>
      <c r="C32" s="34"/>
      <c r="D32" s="35"/>
      <c r="E32" s="36"/>
      <c r="F32" s="37"/>
      <c r="G32" s="36"/>
    </row>
    <row r="33" spans="1:7" x14ac:dyDescent="0.3">
      <c r="A33" s="49" t="s">
        <v>34</v>
      </c>
      <c r="B33" s="50">
        <v>512854</v>
      </c>
      <c r="C33" s="51">
        <v>1</v>
      </c>
      <c r="D33" s="52">
        <v>535585</v>
      </c>
      <c r="E33" s="51">
        <v>1</v>
      </c>
      <c r="F33" s="52">
        <f t="shared" ref="F33:F37" si="13">D33-B33</f>
        <v>22731</v>
      </c>
      <c r="G33" s="23">
        <f t="shared" ref="G33:G37" si="14">F33/B33</f>
        <v>4.4322555737110365E-2</v>
      </c>
    </row>
    <row r="34" spans="1:7" ht="12.75" customHeight="1" x14ac:dyDescent="0.3">
      <c r="A34" s="49" t="s">
        <v>35</v>
      </c>
      <c r="B34" s="50">
        <v>29862</v>
      </c>
      <c r="C34" s="51">
        <f>B34/B33</f>
        <v>5.8227097770515587E-2</v>
      </c>
      <c r="D34" s="52">
        <v>32825</v>
      </c>
      <c r="E34" s="51">
        <f>D34/D33</f>
        <v>6.128812420064042E-2</v>
      </c>
      <c r="F34" s="52">
        <f t="shared" si="13"/>
        <v>2963</v>
      </c>
      <c r="G34" s="23">
        <f t="shared" si="14"/>
        <v>9.9223092893978973E-2</v>
      </c>
    </row>
    <row r="35" spans="1:7" ht="12.75" customHeight="1" x14ac:dyDescent="0.3">
      <c r="A35" s="21" t="s">
        <v>36</v>
      </c>
      <c r="B35" s="50">
        <v>7174</v>
      </c>
      <c r="C35" s="51">
        <f>B35/B33</f>
        <v>1.3988386558357739E-2</v>
      </c>
      <c r="D35" s="52">
        <v>7888</v>
      </c>
      <c r="E35" s="51">
        <f>D35/D33</f>
        <v>1.4727820980796698E-2</v>
      </c>
      <c r="F35" s="52">
        <f t="shared" si="13"/>
        <v>714</v>
      </c>
      <c r="G35" s="23">
        <f t="shared" si="14"/>
        <v>9.9526066350710901E-2</v>
      </c>
    </row>
    <row r="36" spans="1:7" ht="12.75" customHeight="1" x14ac:dyDescent="0.3">
      <c r="A36" s="21" t="s">
        <v>37</v>
      </c>
      <c r="B36" s="50">
        <v>18268</v>
      </c>
      <c r="C36" s="51">
        <f>B36/B33</f>
        <v>3.5620273996108051E-2</v>
      </c>
      <c r="D36" s="52">
        <v>19465</v>
      </c>
      <c r="E36" s="51">
        <f>D36/D33</f>
        <v>3.6343437549595299E-2</v>
      </c>
      <c r="F36" s="52">
        <f t="shared" si="13"/>
        <v>1197</v>
      </c>
      <c r="G36" s="23">
        <f t="shared" si="14"/>
        <v>6.5524414276330198E-2</v>
      </c>
    </row>
    <row r="37" spans="1:7" ht="12.75" customHeight="1" x14ac:dyDescent="0.3">
      <c r="A37" s="21" t="s">
        <v>38</v>
      </c>
      <c r="B37" s="50">
        <v>4420</v>
      </c>
      <c r="C37" s="51">
        <f>B37/B33</f>
        <v>8.6184372160497923E-3</v>
      </c>
      <c r="D37" s="52">
        <v>5472</v>
      </c>
      <c r="E37" s="51">
        <f>D37/D33</f>
        <v>1.021686567024842E-2</v>
      </c>
      <c r="F37" s="52">
        <f t="shared" si="13"/>
        <v>1052</v>
      </c>
      <c r="G37" s="23">
        <f t="shared" si="14"/>
        <v>0.23800904977375564</v>
      </c>
    </row>
    <row r="38" spans="1:7" ht="12.75" customHeight="1" x14ac:dyDescent="0.3">
      <c r="A38" s="21" t="s">
        <v>39</v>
      </c>
      <c r="B38" s="55">
        <v>3.4000000000000002E-2</v>
      </c>
      <c r="C38" s="56" t="s">
        <v>29</v>
      </c>
      <c r="D38" s="57">
        <v>3.7999999999999999E-2</v>
      </c>
      <c r="E38" s="51" t="s">
        <v>29</v>
      </c>
      <c r="F38" s="57">
        <f>D38-B38</f>
        <v>3.9999999999999966E-3</v>
      </c>
      <c r="G38" s="51" t="s">
        <v>29</v>
      </c>
    </row>
    <row r="39" spans="1:7" ht="12.75" customHeight="1" x14ac:dyDescent="0.3">
      <c r="A39" s="21"/>
      <c r="B39" s="58"/>
      <c r="C39" s="59"/>
      <c r="D39" s="60"/>
      <c r="E39" s="54"/>
      <c r="F39" s="60"/>
      <c r="G39" s="30"/>
    </row>
    <row r="40" spans="1:7" ht="12.75" customHeight="1" x14ac:dyDescent="0.3">
      <c r="A40" s="32" t="s">
        <v>40</v>
      </c>
      <c r="B40" s="33"/>
      <c r="C40" s="34"/>
      <c r="D40" s="35"/>
      <c r="E40" s="36"/>
      <c r="F40" s="37"/>
      <c r="G40" s="36"/>
    </row>
    <row r="41" spans="1:7" ht="12.75" customHeight="1" x14ac:dyDescent="0.3">
      <c r="A41" s="21" t="s">
        <v>41</v>
      </c>
      <c r="B41" s="22">
        <v>203192</v>
      </c>
      <c r="C41" s="23">
        <v>1</v>
      </c>
      <c r="D41" s="25">
        <v>214831</v>
      </c>
      <c r="E41" s="23">
        <v>1</v>
      </c>
      <c r="F41" s="25">
        <f t="shared" ref="F41:F43" si="15">D41-B41</f>
        <v>11639</v>
      </c>
      <c r="G41" s="23">
        <f t="shared" ref="G41:G43" si="16">F41/B41</f>
        <v>5.728079845663215E-2</v>
      </c>
    </row>
    <row r="42" spans="1:7" ht="12.75" customHeight="1" x14ac:dyDescent="0.3">
      <c r="A42" s="26" t="s">
        <v>42</v>
      </c>
      <c r="B42" s="22">
        <v>193234</v>
      </c>
      <c r="C42" s="23">
        <f>B42/B41</f>
        <v>0.95099216504586792</v>
      </c>
      <c r="D42" s="25">
        <v>205426</v>
      </c>
      <c r="E42" s="23">
        <f>D42/D41</f>
        <v>0.95622140193919869</v>
      </c>
      <c r="F42" s="25">
        <f t="shared" si="15"/>
        <v>12192</v>
      </c>
      <c r="G42" s="23">
        <f t="shared" si="16"/>
        <v>6.3094486477535003E-2</v>
      </c>
    </row>
    <row r="43" spans="1:7" ht="12.75" customHeight="1" x14ac:dyDescent="0.3">
      <c r="A43" s="26" t="s">
        <v>43</v>
      </c>
      <c r="B43" s="22">
        <v>9958</v>
      </c>
      <c r="C43" s="23">
        <f>B43/B41</f>
        <v>4.9007834954132051E-2</v>
      </c>
      <c r="D43" s="25">
        <v>9405</v>
      </c>
      <c r="E43" s="23">
        <f>D43/D41</f>
        <v>4.3778598060801283E-2</v>
      </c>
      <c r="F43" s="25">
        <f t="shared" si="15"/>
        <v>-553</v>
      </c>
      <c r="G43" s="23">
        <f t="shared" si="16"/>
        <v>-5.5533239606346659E-2</v>
      </c>
    </row>
    <row r="44" spans="1:7" ht="12.75" customHeight="1" x14ac:dyDescent="0.3">
      <c r="A44" s="21"/>
      <c r="B44" s="40"/>
      <c r="C44" s="43"/>
      <c r="D44" s="44"/>
      <c r="E44" s="43"/>
      <c r="F44" s="44"/>
      <c r="G44" s="43"/>
    </row>
    <row r="45" spans="1:7" ht="12.75" customHeight="1" x14ac:dyDescent="0.3">
      <c r="A45" s="32" t="s">
        <v>44</v>
      </c>
      <c r="B45" s="33"/>
      <c r="C45" s="34"/>
      <c r="D45" s="35"/>
      <c r="E45" s="36"/>
      <c r="F45" s="37"/>
      <c r="G45" s="36"/>
    </row>
    <row r="46" spans="1:7" ht="12.75" customHeight="1" x14ac:dyDescent="0.3">
      <c r="A46" s="21" t="s">
        <v>45</v>
      </c>
      <c r="B46" s="50">
        <v>143664</v>
      </c>
      <c r="C46" s="51">
        <f>B46/B41</f>
        <v>0.70703571006732546</v>
      </c>
      <c r="D46" s="52">
        <v>155127</v>
      </c>
      <c r="E46" s="51">
        <f>D46/D41</f>
        <v>0.72208852539903456</v>
      </c>
      <c r="F46" s="52">
        <f t="shared" ref="F46:F49" si="17">D46-B46</f>
        <v>11463</v>
      </c>
      <c r="G46" s="51">
        <f t="shared" ref="G46:G47" si="18">F46/B46</f>
        <v>7.9790344136318081E-2</v>
      </c>
    </row>
    <row r="47" spans="1:7" ht="12.75" customHeight="1" x14ac:dyDescent="0.3">
      <c r="A47" s="21" t="s">
        <v>46</v>
      </c>
      <c r="B47" s="50">
        <v>379300</v>
      </c>
      <c r="C47" s="51" t="s">
        <v>29</v>
      </c>
      <c r="D47" s="52">
        <v>489500</v>
      </c>
      <c r="E47" s="51" t="s">
        <v>29</v>
      </c>
      <c r="F47" s="52">
        <f t="shared" si="17"/>
        <v>110200</v>
      </c>
      <c r="G47" s="51">
        <f t="shared" si="18"/>
        <v>0.29053519641444769</v>
      </c>
    </row>
    <row r="48" spans="1:7" ht="12.75" customHeight="1" x14ac:dyDescent="0.3">
      <c r="A48" s="21" t="s">
        <v>47</v>
      </c>
      <c r="B48" s="61">
        <v>1.1000000000000001</v>
      </c>
      <c r="C48" s="51" t="s">
        <v>29</v>
      </c>
      <c r="D48" s="62">
        <v>0.2</v>
      </c>
      <c r="E48" s="51" t="s">
        <v>29</v>
      </c>
      <c r="F48" s="62">
        <f t="shared" si="17"/>
        <v>-0.90000000000000013</v>
      </c>
      <c r="G48" s="51" t="s">
        <v>29</v>
      </c>
    </row>
    <row r="49" spans="1:7" ht="12.75" customHeight="1" x14ac:dyDescent="0.3">
      <c r="A49" s="21" t="s">
        <v>48</v>
      </c>
      <c r="B49" s="50">
        <v>49570</v>
      </c>
      <c r="C49" s="51">
        <f>B49/B41</f>
        <v>0.24395645497854246</v>
      </c>
      <c r="D49" s="52">
        <v>50299</v>
      </c>
      <c r="E49" s="51">
        <f>D49/D41</f>
        <v>0.23413287654016413</v>
      </c>
      <c r="F49" s="52">
        <f t="shared" si="17"/>
        <v>729</v>
      </c>
      <c r="G49" s="51">
        <f t="shared" ref="G49:G50" si="19">F49/B49</f>
        <v>1.4706475690942102E-2</v>
      </c>
    </row>
    <row r="50" spans="1:7" ht="12.75" customHeight="1" x14ac:dyDescent="0.3">
      <c r="A50" s="21" t="s">
        <v>49</v>
      </c>
      <c r="B50" s="50">
        <v>1393</v>
      </c>
      <c r="C50" s="51" t="s">
        <v>29</v>
      </c>
      <c r="D50" s="52">
        <v>1719</v>
      </c>
      <c r="E50" s="51" t="s">
        <v>29</v>
      </c>
      <c r="F50" s="52">
        <f>D50-B50</f>
        <v>326</v>
      </c>
      <c r="G50" s="51">
        <f t="shared" si="19"/>
        <v>0.23402727925340991</v>
      </c>
    </row>
    <row r="51" spans="1:7" ht="12.75" customHeight="1" x14ac:dyDescent="0.3">
      <c r="A51" s="21" t="s">
        <v>50</v>
      </c>
      <c r="B51" s="61">
        <v>5.9</v>
      </c>
      <c r="C51" s="51" t="s">
        <v>29</v>
      </c>
      <c r="D51" s="62">
        <v>5.6</v>
      </c>
      <c r="E51" s="51" t="s">
        <v>29</v>
      </c>
      <c r="F51" s="52">
        <f>D51-B51</f>
        <v>-0.30000000000000071</v>
      </c>
      <c r="G51" s="51" t="s">
        <v>29</v>
      </c>
    </row>
    <row r="52" spans="1:7" ht="12.75" customHeight="1" x14ac:dyDescent="0.3">
      <c r="A52" s="21" t="s">
        <v>51</v>
      </c>
      <c r="B52" s="50">
        <v>47211</v>
      </c>
      <c r="C52" s="51">
        <v>1</v>
      </c>
      <c r="D52" s="52">
        <v>48082</v>
      </c>
      <c r="E52" s="51">
        <v>1</v>
      </c>
      <c r="F52" s="52">
        <f t="shared" ref="F52:F53" si="20">D52-B52</f>
        <v>871</v>
      </c>
      <c r="G52" s="51">
        <f t="shared" ref="G52:G53" si="21">F52/B52</f>
        <v>1.8449090254389868E-2</v>
      </c>
    </row>
    <row r="53" spans="1:7" ht="28.8" x14ac:dyDescent="0.3">
      <c r="A53" s="63" t="s">
        <v>52</v>
      </c>
      <c r="B53" s="50">
        <v>20457</v>
      </c>
      <c r="C53" s="51">
        <f>B53/B52</f>
        <v>0.43331003367859183</v>
      </c>
      <c r="D53" s="52">
        <v>23818</v>
      </c>
      <c r="E53" s="51">
        <f>D53/D52</f>
        <v>0.49536208976332097</v>
      </c>
      <c r="F53" s="52">
        <f t="shared" si="20"/>
        <v>3361</v>
      </c>
      <c r="G53" s="51">
        <f t="shared" si="21"/>
        <v>0.16429584005474898</v>
      </c>
    </row>
    <row r="54" spans="1:7" x14ac:dyDescent="0.3">
      <c r="A54" s="21"/>
      <c r="B54" s="58"/>
      <c r="C54" s="64"/>
      <c r="D54" s="65"/>
      <c r="E54" s="64"/>
      <c r="F54" s="65"/>
      <c r="G54" s="64"/>
    </row>
    <row r="55" spans="1:7" ht="12.75" customHeight="1" x14ac:dyDescent="0.3">
      <c r="A55" s="32" t="s">
        <v>53</v>
      </c>
      <c r="B55" s="33"/>
      <c r="C55" s="34"/>
      <c r="D55" s="35"/>
      <c r="E55" s="36"/>
      <c r="F55" s="37"/>
      <c r="G55" s="36"/>
    </row>
    <row r="56" spans="1:7" ht="12.75" customHeight="1" x14ac:dyDescent="0.3">
      <c r="A56" s="21" t="s">
        <v>54</v>
      </c>
      <c r="B56" s="22">
        <v>359177</v>
      </c>
      <c r="C56" s="23">
        <v>1</v>
      </c>
      <c r="D56" s="25">
        <v>380770</v>
      </c>
      <c r="E56" s="23">
        <v>1</v>
      </c>
      <c r="F56" s="25">
        <f t="shared" ref="F56:F63" si="22">D56-B56</f>
        <v>21593</v>
      </c>
      <c r="G56" s="23">
        <f t="shared" ref="G56:G63" si="23">F56/B56</f>
        <v>6.0117991964964347E-2</v>
      </c>
    </row>
    <row r="57" spans="1:7" ht="12.75" customHeight="1" x14ac:dyDescent="0.3">
      <c r="A57" s="21" t="s">
        <v>55</v>
      </c>
      <c r="B57" s="22">
        <v>9944</v>
      </c>
      <c r="C57" s="23">
        <f>B57/B56</f>
        <v>2.7685514384272934E-2</v>
      </c>
      <c r="D57" s="25">
        <v>11181</v>
      </c>
      <c r="E57" s="23">
        <f>D57/D56</f>
        <v>2.93641831026604E-2</v>
      </c>
      <c r="F57" s="25">
        <f t="shared" si="22"/>
        <v>1237</v>
      </c>
      <c r="G57" s="23">
        <f t="shared" si="23"/>
        <v>0.12439662107803701</v>
      </c>
    </row>
    <row r="58" spans="1:7" ht="12.75" customHeight="1" x14ac:dyDescent="0.3">
      <c r="A58" s="26" t="s">
        <v>56</v>
      </c>
      <c r="B58" s="22">
        <v>11692</v>
      </c>
      <c r="C58" s="23">
        <f>B58/B56</f>
        <v>3.2552195714090827E-2</v>
      </c>
      <c r="D58" s="25">
        <v>9272</v>
      </c>
      <c r="E58" s="23">
        <f>D58/D56</f>
        <v>2.4350657877458833E-2</v>
      </c>
      <c r="F58" s="25">
        <f t="shared" si="22"/>
        <v>-2420</v>
      </c>
      <c r="G58" s="23">
        <f t="shared" si="23"/>
        <v>-0.20697913102976395</v>
      </c>
    </row>
    <row r="59" spans="1:7" ht="12.75" customHeight="1" x14ac:dyDescent="0.3">
      <c r="A59" s="26" t="s">
        <v>57</v>
      </c>
      <c r="B59" s="22">
        <v>72860</v>
      </c>
      <c r="C59" s="23">
        <f>B59/B56</f>
        <v>0.20285263254607061</v>
      </c>
      <c r="D59" s="25">
        <v>71933</v>
      </c>
      <c r="E59" s="23">
        <f>D59/D56</f>
        <v>0.18891456784935787</v>
      </c>
      <c r="F59" s="25">
        <f t="shared" si="22"/>
        <v>-927</v>
      </c>
      <c r="G59" s="23">
        <f t="shared" si="23"/>
        <v>-1.2723030469393357E-2</v>
      </c>
    </row>
    <row r="60" spans="1:7" ht="12.75" customHeight="1" x14ac:dyDescent="0.3">
      <c r="A60" s="26" t="s">
        <v>58</v>
      </c>
      <c r="B60" s="22">
        <v>45316</v>
      </c>
      <c r="C60" s="23">
        <f>B60/B56</f>
        <v>0.12616620774715531</v>
      </c>
      <c r="D60" s="25">
        <v>45796</v>
      </c>
      <c r="E60" s="23">
        <f>D60/D56</f>
        <v>0.12027208025842372</v>
      </c>
      <c r="F60" s="25">
        <f t="shared" si="22"/>
        <v>480</v>
      </c>
      <c r="G60" s="23">
        <f t="shared" si="23"/>
        <v>1.0592285285550358E-2</v>
      </c>
    </row>
    <row r="61" spans="1:7" ht="12.75" customHeight="1" x14ac:dyDescent="0.3">
      <c r="A61" s="26" t="s">
        <v>59</v>
      </c>
      <c r="B61" s="22">
        <v>22837</v>
      </c>
      <c r="C61" s="23">
        <f>B61/B56</f>
        <v>6.3581465405635668E-2</v>
      </c>
      <c r="D61" s="25">
        <v>22267</v>
      </c>
      <c r="E61" s="23">
        <f>D61/D56</f>
        <v>5.8478871759855028E-2</v>
      </c>
      <c r="F61" s="25">
        <f t="shared" si="22"/>
        <v>-570</v>
      </c>
      <c r="G61" s="23">
        <f t="shared" si="23"/>
        <v>-2.4959495555458247E-2</v>
      </c>
    </row>
    <row r="62" spans="1:7" ht="12.75" customHeight="1" x14ac:dyDescent="0.3">
      <c r="A62" s="26" t="s">
        <v>60</v>
      </c>
      <c r="B62" s="22">
        <v>114996</v>
      </c>
      <c r="C62" s="23">
        <f>B62/B56</f>
        <v>0.32016526670694395</v>
      </c>
      <c r="D62" s="25">
        <v>126133</v>
      </c>
      <c r="E62" s="23">
        <f>D62/D56</f>
        <v>0.33125771463087955</v>
      </c>
      <c r="F62" s="25">
        <f t="shared" si="22"/>
        <v>11137</v>
      </c>
      <c r="G62" s="23">
        <f t="shared" si="23"/>
        <v>9.6846846846846843E-2</v>
      </c>
    </row>
    <row r="63" spans="1:7" ht="12.75" customHeight="1" x14ac:dyDescent="0.3">
      <c r="A63" s="26" t="s">
        <v>61</v>
      </c>
      <c r="B63" s="22">
        <v>81532</v>
      </c>
      <c r="C63" s="23">
        <f>B63/B56</f>
        <v>0.22699671749583075</v>
      </c>
      <c r="D63" s="25">
        <v>94188</v>
      </c>
      <c r="E63" s="23">
        <f>D63/D56</f>
        <v>0.2473619245213646</v>
      </c>
      <c r="F63" s="25">
        <f t="shared" si="22"/>
        <v>12656</v>
      </c>
      <c r="G63" s="23">
        <f t="shared" si="23"/>
        <v>0.15522739537850169</v>
      </c>
    </row>
    <row r="64" spans="1:7" x14ac:dyDescent="0.3">
      <c r="A64" s="21"/>
      <c r="B64" s="58"/>
      <c r="C64" s="64"/>
      <c r="D64" s="65"/>
      <c r="E64" s="64"/>
      <c r="F64" s="65"/>
      <c r="G64" s="64"/>
    </row>
    <row r="65" spans="1:7" ht="12.75" customHeight="1" x14ac:dyDescent="0.3">
      <c r="A65" s="32" t="s">
        <v>62</v>
      </c>
      <c r="B65" s="33"/>
      <c r="C65" s="34"/>
      <c r="D65" s="35"/>
      <c r="E65" s="36"/>
      <c r="F65" s="37"/>
      <c r="G65" s="36"/>
    </row>
    <row r="66" spans="1:7" ht="12.75" customHeight="1" x14ac:dyDescent="0.3">
      <c r="A66" s="21" t="s">
        <v>63</v>
      </c>
      <c r="B66" s="50">
        <v>271015</v>
      </c>
      <c r="C66" s="51">
        <v>1</v>
      </c>
      <c r="D66" s="52">
        <v>291392</v>
      </c>
      <c r="E66" s="51">
        <v>1</v>
      </c>
      <c r="F66" s="52">
        <f t="shared" ref="F66:F68" si="24">D66-B66</f>
        <v>20377</v>
      </c>
      <c r="G66" s="23">
        <f t="shared" ref="G66:G68" si="25">F66/B66</f>
        <v>7.5187720236887259E-2</v>
      </c>
    </row>
    <row r="67" spans="1:7" ht="12.75" customHeight="1" x14ac:dyDescent="0.3">
      <c r="A67" s="26" t="s">
        <v>64</v>
      </c>
      <c r="B67" s="50">
        <v>7091</v>
      </c>
      <c r="C67" s="51">
        <f>B67/B66</f>
        <v>2.6164603435234211E-2</v>
      </c>
      <c r="D67" s="52">
        <v>5003</v>
      </c>
      <c r="E67" s="51">
        <f>D67/D66</f>
        <v>1.7169311443004612E-2</v>
      </c>
      <c r="F67" s="52">
        <f t="shared" si="24"/>
        <v>-2088</v>
      </c>
      <c r="G67" s="23">
        <f t="shared" si="25"/>
        <v>-0.29445776336200818</v>
      </c>
    </row>
    <row r="68" spans="1:7" ht="12.75" customHeight="1" thickBot="1" x14ac:dyDescent="0.35">
      <c r="A68" s="66" t="s">
        <v>65</v>
      </c>
      <c r="B68" s="67">
        <v>29.9</v>
      </c>
      <c r="C68" s="68" t="s">
        <v>29</v>
      </c>
      <c r="D68" s="69">
        <v>27.9</v>
      </c>
      <c r="E68" s="68" t="s">
        <v>29</v>
      </c>
      <c r="F68" s="69">
        <f t="shared" si="24"/>
        <v>-2</v>
      </c>
      <c r="G68" s="23">
        <f t="shared" si="25"/>
        <v>-6.6889632107023408E-2</v>
      </c>
    </row>
    <row r="69" spans="1:7" ht="12.75" customHeight="1" x14ac:dyDescent="0.3">
      <c r="B69" s="70"/>
      <c r="C69" s="70"/>
      <c r="D69" s="70"/>
      <c r="F69" s="70"/>
      <c r="G69" s="70"/>
    </row>
    <row r="70" spans="1:7" ht="12.75" customHeight="1" x14ac:dyDescent="0.3">
      <c r="A70" s="71" t="s">
        <v>66</v>
      </c>
      <c r="B70" s="70"/>
      <c r="C70" s="70"/>
      <c r="D70" s="70"/>
      <c r="F70" s="70"/>
      <c r="G70" s="70"/>
    </row>
    <row r="71" spans="1:7" ht="12.75" customHeight="1" x14ac:dyDescent="0.3">
      <c r="A71" s="70" t="s">
        <v>67</v>
      </c>
    </row>
    <row r="72" spans="1:7" x14ac:dyDescent="0.3">
      <c r="A72" s="70" t="s">
        <v>68</v>
      </c>
    </row>
    <row r="73" spans="1:7" x14ac:dyDescent="0.3">
      <c r="A73" s="70" t="s">
        <v>69</v>
      </c>
    </row>
    <row r="74" spans="1:7" x14ac:dyDescent="0.3">
      <c r="A74" s="70" t="s">
        <v>70</v>
      </c>
    </row>
    <row r="75" spans="1:7" x14ac:dyDescent="0.3">
      <c r="A75" s="70" t="s">
        <v>71</v>
      </c>
    </row>
    <row r="76" spans="1:7" x14ac:dyDescent="0.3">
      <c r="A76" s="70" t="s">
        <v>72</v>
      </c>
    </row>
    <row r="77" spans="1:7" x14ac:dyDescent="0.3">
      <c r="A77" s="70" t="s">
        <v>73</v>
      </c>
    </row>
    <row r="78" spans="1:7" x14ac:dyDescent="0.3">
      <c r="A78" s="70" t="s">
        <v>74</v>
      </c>
    </row>
    <row r="80" spans="1:7" x14ac:dyDescent="0.3">
      <c r="A80" s="3" t="s">
        <v>75</v>
      </c>
    </row>
  </sheetData>
  <mergeCells count="3">
    <mergeCell ref="B4:C4"/>
    <mergeCell ref="D4:E4"/>
    <mergeCell ref="F4:G4"/>
  </mergeCells>
  <pageMargins left="0.7" right="0.7" top="0.75" bottom="0.75" header="0.3" footer="0.3"/>
  <pageSetup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D90A683512B4BB733FBE88DFBBBB1" ma:contentTypeVersion="17" ma:contentTypeDescription="Create a new document." ma:contentTypeScope="" ma:versionID="72a3fa20df0569181675920303e21078">
  <xsd:schema xmlns:xsd="http://www.w3.org/2001/XMLSchema" xmlns:xs="http://www.w3.org/2001/XMLSchema" xmlns:p="http://schemas.microsoft.com/office/2006/metadata/properties" xmlns:ns1="http://schemas.microsoft.com/sharepoint/v3" xmlns:ns2="cb7a774e-af65-4721-ac4e-21fb0909f334" xmlns:ns3="7b74691c-d0cc-4e47-bdb9-6871e63c2363" targetNamespace="http://schemas.microsoft.com/office/2006/metadata/properties" ma:root="true" ma:fieldsID="a0a69b6d3946eb61dc38e27d2917d760" ns1:_="" ns2:_="" ns3:_="">
    <xsd:import namespace="http://schemas.microsoft.com/sharepoint/v3"/>
    <xsd:import namespace="cb7a774e-af65-4721-ac4e-21fb0909f334"/>
    <xsd:import namespace="7b74691c-d0cc-4e47-bdb9-6871e63c2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a774e-af65-4721-ac4e-21fb0909f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02e2a69-eef3-48b0-9462-a1dc6ddc5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4691c-d0cc-4e47-bdb9-6871e63c236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098a6a-0f68-423d-8e60-052eefcf55db}" ma:internalName="TaxCatchAll" ma:showField="CatchAllData" ma:web="7b74691c-d0cc-4e47-bdb9-6871e63c2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b74691c-d0cc-4e47-bdb9-6871e63c2363" xsi:nil="true"/>
    <lcf76f155ced4ddcb4097134ff3c332f xmlns="cb7a774e-af65-4721-ac4e-21fb0909f334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AA1579-E248-4FC7-BFD3-DE2D13D336D1}"/>
</file>

<file path=customXml/itemProps2.xml><?xml version="1.0" encoding="utf-8"?>
<ds:datastoreItem xmlns:ds="http://schemas.openxmlformats.org/officeDocument/2006/customXml" ds:itemID="{A3B3509A-BADC-49EA-97DE-9322958F5282}"/>
</file>

<file path=customXml/itemProps3.xml><?xml version="1.0" encoding="utf-8"?>
<ds:datastoreItem xmlns:ds="http://schemas.openxmlformats.org/officeDocument/2006/customXml" ds:itemID="{45C718F0-2DD4-43AA-B21A-BC6A8B16E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14.1 Demo Summary</vt:lpstr>
      <vt:lpstr>'14.1 Demo Summary'!Print_Area</vt:lpstr>
    </vt:vector>
  </TitlesOfParts>
  <Company>County of 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Oakley, Carolyn</dc:creator>
  <cp:lastModifiedBy>Oakley, Carolyn</cp:lastModifiedBy>
  <dcterms:created xsi:type="dcterms:W3CDTF">2025-01-28T15:09:58Z</dcterms:created>
  <dcterms:modified xsi:type="dcterms:W3CDTF">2025-01-28T15:10:24Z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0x010100A59D90A683512B4BB733FBE88DFBBBB1</vt:lpwstr>
  </property>
</Properties>
</file>